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P:\Strategy Performance and Risk team\CPR-420 Youth Detention Quarterly Statistics\For publish\"/>
    </mc:Choice>
  </mc:AlternateContent>
  <xr:revisionPtr revIDLastSave="0" documentId="13_ncr:1_{C1FC205D-2CB1-4A90-9C30-D452CC978263}" xr6:coauthVersionLast="47" xr6:coauthVersionMax="47" xr10:uidLastSave="{00000000-0000-0000-0000-000000000000}"/>
  <bookViews>
    <workbookView xWindow="30612" yWindow="-3516" windowWidth="17496" windowHeight="30336" tabRatio="653" xr2:uid="{00000000-000D-0000-FFFF-FFFF00000000}"/>
  </bookViews>
  <sheets>
    <sheet name="Youth detention tables" sheetId="11" r:id="rId1"/>
    <sheet name="Pivot" sheetId="8" r:id="rId2"/>
    <sheet name="Pop by Location" sheetId="5" r:id="rId3"/>
    <sheet name="Pop by Legal Status" sheetId="12" r:id="rId4"/>
    <sheet name="Pop by Gender" sheetId="6" r:id="rId5"/>
    <sheet name="Pop by Aboriginal Status" sheetId="7" r:id="rId6"/>
  </sheets>
  <definedNames>
    <definedName name="CurrDate">DATE(2024,1,31)</definedName>
  </definedNames>
  <calcPr calcId="191028"/>
  <pivotCaches>
    <pivotCache cacheId="0" r:id="rId7"/>
    <pivotCache cacheId="1" r:id="rId8"/>
    <pivotCache cacheId="2" r:id="rId9"/>
    <pivotCache cacheId="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3" i="11" l="1"/>
  <c r="E463" i="11"/>
  <c r="T463" i="11" l="1"/>
  <c r="S463" i="11"/>
  <c r="U450" i="11"/>
  <c r="U451" i="11"/>
  <c r="U452" i="11"/>
  <c r="U453" i="11"/>
  <c r="U454" i="11"/>
  <c r="U455" i="11"/>
  <c r="U456" i="11"/>
  <c r="U457" i="11"/>
  <c r="U458" i="11"/>
  <c r="U459" i="11"/>
  <c r="U460" i="11"/>
  <c r="U461" i="11"/>
  <c r="U462" i="11"/>
  <c r="O463" i="11"/>
  <c r="N463" i="11"/>
  <c r="P450" i="11"/>
  <c r="P451" i="11"/>
  <c r="P452" i="11"/>
  <c r="P453" i="11"/>
  <c r="P454" i="11"/>
  <c r="P455" i="11"/>
  <c r="P456" i="11"/>
  <c r="P457" i="11"/>
  <c r="P458" i="11"/>
  <c r="P459" i="11"/>
  <c r="P460" i="11"/>
  <c r="P461" i="11"/>
  <c r="P462" i="11"/>
  <c r="J463" i="11"/>
  <c r="I463" i="11"/>
  <c r="K450" i="11"/>
  <c r="K451" i="11"/>
  <c r="K452" i="11"/>
  <c r="K453" i="11"/>
  <c r="K454" i="11"/>
  <c r="K455" i="11"/>
  <c r="K456" i="11"/>
  <c r="K457" i="11"/>
  <c r="K458" i="11"/>
  <c r="K459" i="11"/>
  <c r="K460" i="11"/>
  <c r="K461" i="11"/>
  <c r="K462" i="11"/>
  <c r="C463" i="11" l="1"/>
  <c r="U437" i="11" l="1"/>
  <c r="U438" i="11"/>
  <c r="U439" i="11"/>
  <c r="U440" i="11"/>
  <c r="U441" i="11"/>
  <c r="U442" i="11"/>
  <c r="U443" i="11"/>
  <c r="U444" i="11"/>
  <c r="U445" i="11"/>
  <c r="U446" i="11"/>
  <c r="U447" i="11"/>
  <c r="U448" i="11"/>
  <c r="U449" i="11"/>
  <c r="P437" i="11"/>
  <c r="P438" i="11"/>
  <c r="P439" i="11"/>
  <c r="P440" i="11"/>
  <c r="P441" i="11"/>
  <c r="P442" i="11"/>
  <c r="P443" i="11"/>
  <c r="P444" i="11"/>
  <c r="P445" i="11"/>
  <c r="P446" i="11"/>
  <c r="P447" i="11"/>
  <c r="P448" i="11"/>
  <c r="P449" i="11"/>
  <c r="K449" i="11"/>
  <c r="K437" i="11"/>
  <c r="K438" i="11"/>
  <c r="K439" i="11"/>
  <c r="K440" i="11"/>
  <c r="K441" i="11"/>
  <c r="K442" i="11"/>
  <c r="K443" i="11"/>
  <c r="K444" i="11"/>
  <c r="K445" i="11"/>
  <c r="K446" i="11"/>
  <c r="K447" i="11"/>
  <c r="K448" i="11"/>
  <c r="U424" i="11" l="1"/>
  <c r="U425" i="11"/>
  <c r="U426" i="11"/>
  <c r="U427" i="11"/>
  <c r="U428" i="11"/>
  <c r="U429" i="11"/>
  <c r="U430" i="11"/>
  <c r="U431" i="11"/>
  <c r="U432" i="11"/>
  <c r="U433" i="11"/>
  <c r="U434" i="11"/>
  <c r="U435" i="11"/>
  <c r="U436" i="11"/>
  <c r="P424" i="11"/>
  <c r="P425" i="11"/>
  <c r="P426" i="11"/>
  <c r="P427" i="11"/>
  <c r="P428" i="11"/>
  <c r="P429" i="11"/>
  <c r="P430" i="11"/>
  <c r="P431" i="11"/>
  <c r="P432" i="11"/>
  <c r="P433" i="11"/>
  <c r="P434" i="11"/>
  <c r="P435" i="11"/>
  <c r="P436" i="11"/>
  <c r="K424" i="11"/>
  <c r="K425" i="11"/>
  <c r="K426" i="11"/>
  <c r="K427" i="11"/>
  <c r="K428" i="11"/>
  <c r="K429" i="11"/>
  <c r="K430" i="11"/>
  <c r="K431" i="11"/>
  <c r="K432" i="11"/>
  <c r="K433" i="11"/>
  <c r="K434" i="11"/>
  <c r="K435" i="11"/>
  <c r="K436" i="11"/>
  <c r="K411" i="11"/>
  <c r="K412" i="11"/>
  <c r="K413" i="11"/>
  <c r="K414" i="11"/>
  <c r="K415" i="11"/>
  <c r="K416" i="11"/>
  <c r="K417" i="11"/>
  <c r="K418" i="11"/>
  <c r="K419" i="11"/>
  <c r="K420" i="11"/>
  <c r="K421" i="11"/>
  <c r="K422" i="11"/>
  <c r="K423" i="11"/>
  <c r="U411" i="11"/>
  <c r="U412" i="11"/>
  <c r="U413" i="11"/>
  <c r="U414" i="11"/>
  <c r="U415" i="11"/>
  <c r="U416" i="11"/>
  <c r="U417" i="11"/>
  <c r="U418" i="11"/>
  <c r="U419" i="11"/>
  <c r="U420" i="11"/>
  <c r="U421" i="11"/>
  <c r="U422" i="11"/>
  <c r="U423" i="11"/>
  <c r="P423" i="11"/>
  <c r="P422" i="11"/>
  <c r="P421" i="11"/>
  <c r="P420" i="11"/>
  <c r="P419" i="11"/>
  <c r="P418" i="11"/>
  <c r="P417" i="11"/>
  <c r="P416" i="11"/>
  <c r="P415" i="11"/>
  <c r="P414" i="11"/>
  <c r="P413" i="11"/>
  <c r="P412" i="11"/>
  <c r="P411" i="11"/>
  <c r="U398" i="11"/>
  <c r="U399" i="11"/>
  <c r="U400" i="11"/>
  <c r="U401" i="11"/>
  <c r="U402" i="11"/>
  <c r="U403" i="11"/>
  <c r="U404" i="11"/>
  <c r="U405" i="11"/>
  <c r="U406" i="11"/>
  <c r="U407" i="11"/>
  <c r="U408" i="11"/>
  <c r="U409" i="11"/>
  <c r="U410" i="11"/>
  <c r="K398" i="11"/>
  <c r="K399" i="11"/>
  <c r="K400" i="11"/>
  <c r="K401" i="11"/>
  <c r="K402" i="11"/>
  <c r="K403" i="11"/>
  <c r="K404" i="11"/>
  <c r="K405" i="11"/>
  <c r="K406" i="11"/>
  <c r="K407" i="11"/>
  <c r="K408" i="11"/>
  <c r="K409" i="11"/>
  <c r="K410" i="11"/>
  <c r="P398" i="11"/>
  <c r="P399" i="11"/>
  <c r="P400" i="11"/>
  <c r="P401" i="11"/>
  <c r="P402" i="11"/>
  <c r="P403" i="11"/>
  <c r="P404" i="11"/>
  <c r="P405" i="11"/>
  <c r="P406" i="11"/>
  <c r="P407" i="11"/>
  <c r="P408" i="11"/>
  <c r="P409" i="11"/>
  <c r="P410" i="11"/>
  <c r="U393" i="11"/>
  <c r="U394" i="11"/>
  <c r="U395" i="11"/>
  <c r="U396" i="11"/>
  <c r="U397" i="11"/>
  <c r="P393" i="11"/>
  <c r="P394" i="11"/>
  <c r="P395" i="11"/>
  <c r="P396" i="11"/>
  <c r="P397" i="11"/>
  <c r="K393" i="11"/>
  <c r="K394" i="11"/>
  <c r="K395" i="11"/>
  <c r="K396" i="11"/>
  <c r="K397" i="11"/>
  <c r="U389" i="11" l="1"/>
  <c r="U390" i="11"/>
  <c r="U391" i="11"/>
  <c r="U392" i="11"/>
  <c r="P389" i="11"/>
  <c r="P390" i="11"/>
  <c r="P391" i="11"/>
  <c r="P392" i="11"/>
  <c r="K389" i="11"/>
  <c r="K390" i="11"/>
  <c r="K391" i="11"/>
  <c r="K392" i="11"/>
  <c r="F389" i="11"/>
  <c r="K385" i="11" l="1"/>
  <c r="K386" i="11" l="1"/>
  <c r="K387" i="11"/>
  <c r="K388" i="11"/>
  <c r="U384" i="11"/>
  <c r="U385" i="11"/>
  <c r="U386" i="11"/>
  <c r="U387" i="11"/>
  <c r="U388" i="11"/>
  <c r="P385" i="11"/>
  <c r="P386" i="11"/>
  <c r="P387" i="11"/>
  <c r="P388" i="11"/>
  <c r="K384" i="11" l="1"/>
  <c r="K380" i="11"/>
  <c r="K381" i="11"/>
  <c r="K382" i="11"/>
  <c r="K383" i="11"/>
  <c r="U380" i="11"/>
  <c r="U381" i="11"/>
  <c r="U382" i="11"/>
  <c r="U383" i="11"/>
  <c r="P380" i="11"/>
  <c r="P381" i="11"/>
  <c r="P382" i="11"/>
  <c r="P383" i="11"/>
  <c r="P384" i="11"/>
  <c r="K376" i="11" l="1"/>
  <c r="K377" i="11"/>
  <c r="K378" i="11"/>
  <c r="K379" i="11"/>
  <c r="U376" i="11"/>
  <c r="U377" i="11"/>
  <c r="U378" i="11"/>
  <c r="U379" i="11"/>
  <c r="P376" i="11"/>
  <c r="P377" i="11"/>
  <c r="P378" i="11"/>
  <c r="P379" i="11"/>
  <c r="K371" i="11" l="1"/>
  <c r="K372" i="11"/>
  <c r="K373" i="11"/>
  <c r="K374" i="11"/>
  <c r="K375" i="11"/>
  <c r="U371" i="11"/>
  <c r="U372" i="11"/>
  <c r="U373" i="11"/>
  <c r="U374" i="11"/>
  <c r="U375" i="11"/>
  <c r="P371" i="11"/>
  <c r="P372" i="11"/>
  <c r="P373" i="11"/>
  <c r="P374" i="11"/>
  <c r="P375" i="11"/>
  <c r="K362" i="11" l="1"/>
  <c r="K363" i="11"/>
  <c r="K364" i="11"/>
  <c r="K365" i="11"/>
  <c r="K366" i="11"/>
  <c r="K367" i="11"/>
  <c r="K368" i="11"/>
  <c r="K369" i="11"/>
  <c r="K370" i="11"/>
  <c r="P367" i="11"/>
  <c r="P368" i="11"/>
  <c r="P369" i="11"/>
  <c r="P370" i="11"/>
  <c r="U367" i="11"/>
  <c r="U361" i="11"/>
  <c r="U362" i="11"/>
  <c r="U363" i="11"/>
  <c r="U364" i="11"/>
  <c r="U365" i="11"/>
  <c r="U366" i="11"/>
  <c r="U368" i="11"/>
  <c r="U369" i="11"/>
  <c r="U370" i="11"/>
  <c r="F367" i="11"/>
  <c r="F368" i="11"/>
  <c r="F369" i="11"/>
  <c r="F370" i="11"/>
  <c r="B367" i="11" l="1"/>
  <c r="B368" i="11" s="1"/>
  <c r="B369" i="11" s="1"/>
  <c r="B370" i="11" s="1"/>
  <c r="F366" i="11"/>
  <c r="P363" i="11"/>
  <c r="P364" i="11"/>
  <c r="P365" i="11"/>
  <c r="P366" i="11"/>
  <c r="F363" i="11"/>
  <c r="F364" i="11"/>
  <c r="F365" i="11"/>
  <c r="K358" i="11" l="1"/>
  <c r="K359" i="11"/>
  <c r="K360" i="11"/>
  <c r="K361" i="11"/>
  <c r="U358" i="11"/>
  <c r="U359" i="11"/>
  <c r="U360" i="11"/>
  <c r="P358" i="11"/>
  <c r="P359" i="11"/>
  <c r="P360" i="11"/>
  <c r="P361" i="11"/>
  <c r="P362" i="11"/>
  <c r="P357" i="11"/>
  <c r="F358" i="11"/>
  <c r="F359" i="11"/>
  <c r="F360" i="11"/>
  <c r="F361" i="11"/>
  <c r="F362" i="11"/>
  <c r="K354" i="11" l="1"/>
  <c r="K355" i="11"/>
  <c r="K356" i="11"/>
  <c r="K357" i="11"/>
  <c r="U354" i="11"/>
  <c r="U355" i="11"/>
  <c r="U356" i="11"/>
  <c r="U357" i="11"/>
  <c r="P354" i="11"/>
  <c r="P355" i="11"/>
  <c r="P356" i="11"/>
  <c r="F354" i="11"/>
  <c r="F355" i="11"/>
  <c r="F356" i="11"/>
  <c r="F357" i="11"/>
  <c r="K350" i="11" l="1"/>
  <c r="K351" i="11"/>
  <c r="K352" i="11"/>
  <c r="K353" i="11"/>
  <c r="U350" i="11"/>
  <c r="U351" i="11"/>
  <c r="U352" i="11"/>
  <c r="U353" i="11"/>
  <c r="P350" i="11"/>
  <c r="P351" i="11"/>
  <c r="P352" i="11"/>
  <c r="P353" i="11"/>
  <c r="F350" i="11"/>
  <c r="F351" i="11"/>
  <c r="F352" i="11"/>
  <c r="F353" i="11"/>
  <c r="K334" i="11"/>
  <c r="K335" i="11"/>
  <c r="K336" i="11"/>
  <c r="K337" i="11"/>
  <c r="K338" i="11"/>
  <c r="K339" i="11"/>
  <c r="K340" i="11"/>
  <c r="K341" i="11"/>
  <c r="K342" i="11"/>
  <c r="K343" i="11"/>
  <c r="K344" i="11"/>
  <c r="K345" i="11"/>
  <c r="K346" i="11"/>
  <c r="K347" i="11"/>
  <c r="K348" i="11"/>
  <c r="K349" i="11"/>
  <c r="K333" i="11"/>
  <c r="K332" i="11"/>
  <c r="U334" i="11"/>
  <c r="U335" i="11"/>
  <c r="U336" i="11"/>
  <c r="U337" i="11"/>
  <c r="U338" i="11"/>
  <c r="U339" i="11"/>
  <c r="U340" i="11"/>
  <c r="U341" i="11"/>
  <c r="U342" i="11"/>
  <c r="U343" i="11"/>
  <c r="U344" i="11"/>
  <c r="U345" i="11"/>
  <c r="U346" i="11"/>
  <c r="U347" i="11"/>
  <c r="U348" i="11"/>
  <c r="U349" i="11"/>
  <c r="U333" i="11"/>
  <c r="U332" i="11"/>
  <c r="P334" i="11"/>
  <c r="P335" i="11"/>
  <c r="P336" i="11"/>
  <c r="P337" i="11"/>
  <c r="P338" i="11"/>
  <c r="P339" i="11"/>
  <c r="P340" i="11"/>
  <c r="P341" i="11"/>
  <c r="P342" i="11"/>
  <c r="P343" i="11"/>
  <c r="P344" i="11"/>
  <c r="P345" i="11"/>
  <c r="P346" i="11"/>
  <c r="P347" i="11"/>
  <c r="P348" i="11"/>
  <c r="P349" i="11"/>
  <c r="P333" i="11"/>
  <c r="P332" i="11"/>
  <c r="F332" i="11"/>
  <c r="F333" i="11"/>
  <c r="F334" i="11"/>
  <c r="F335" i="11"/>
  <c r="F336" i="11"/>
  <c r="F337" i="11"/>
  <c r="F338" i="11"/>
  <c r="F339" i="11"/>
  <c r="F340" i="11"/>
  <c r="F341" i="11"/>
  <c r="F342" i="11"/>
  <c r="F343" i="11"/>
  <c r="F344" i="11"/>
  <c r="F345" i="11"/>
  <c r="F346" i="11"/>
  <c r="F347" i="11"/>
  <c r="F348" i="11"/>
  <c r="F349" i="11"/>
  <c r="F327" i="11"/>
  <c r="U330" i="11"/>
  <c r="U331" i="11"/>
  <c r="K328" i="11" l="1"/>
  <c r="K329" i="11"/>
  <c r="K330" i="11"/>
  <c r="K331" i="11"/>
  <c r="U327" i="11"/>
  <c r="P328" i="11"/>
  <c r="P329" i="11"/>
  <c r="P330" i="11"/>
  <c r="P331" i="11"/>
  <c r="U328" i="11"/>
  <c r="U329" i="11"/>
  <c r="F328" i="11"/>
  <c r="F329" i="11"/>
  <c r="F330" i="11"/>
  <c r="F331" i="11"/>
  <c r="K6" i="11" l="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K167" i="11"/>
  <c r="K168" i="11"/>
  <c r="K169" i="11"/>
  <c r="K170" i="11"/>
  <c r="K171" i="11"/>
  <c r="K172" i="11"/>
  <c r="K173" i="11"/>
  <c r="K174" i="11"/>
  <c r="K175" i="11"/>
  <c r="K176" i="11"/>
  <c r="K177" i="11"/>
  <c r="K178" i="11"/>
  <c r="K179" i="11"/>
  <c r="K180" i="11"/>
  <c r="K181" i="11"/>
  <c r="K182" i="11"/>
  <c r="K183" i="11"/>
  <c r="K184" i="11"/>
  <c r="K185" i="11"/>
  <c r="K186" i="11"/>
  <c r="K187" i="11"/>
  <c r="K188" i="11"/>
  <c r="K189" i="11"/>
  <c r="K190" i="11"/>
  <c r="K191" i="11"/>
  <c r="K192" i="11"/>
  <c r="K193" i="11"/>
  <c r="K194" i="11"/>
  <c r="K195" i="11"/>
  <c r="K196" i="11"/>
  <c r="K197" i="11"/>
  <c r="K198" i="11"/>
  <c r="K199" i="11"/>
  <c r="K200" i="11"/>
  <c r="K201" i="11"/>
  <c r="K202" i="11"/>
  <c r="K203" i="11"/>
  <c r="K204" i="11"/>
  <c r="K205" i="11"/>
  <c r="K206" i="11"/>
  <c r="K207" i="11"/>
  <c r="K208" i="11"/>
  <c r="K209" i="11"/>
  <c r="K210" i="11"/>
  <c r="K211" i="11"/>
  <c r="K212" i="11"/>
  <c r="K213" i="11"/>
  <c r="K214" i="11"/>
  <c r="K215" i="11"/>
  <c r="K216" i="11"/>
  <c r="K217" i="11"/>
  <c r="K218" i="11"/>
  <c r="K219" i="11"/>
  <c r="K220" i="11"/>
  <c r="K221" i="11"/>
  <c r="K222" i="11"/>
  <c r="K223" i="11"/>
  <c r="K224" i="11"/>
  <c r="K225" i="11"/>
  <c r="K226" i="11"/>
  <c r="K227" i="11"/>
  <c r="K228" i="11"/>
  <c r="K229" i="11"/>
  <c r="K230" i="11"/>
  <c r="K231" i="11"/>
  <c r="K232" i="11"/>
  <c r="K233" i="11"/>
  <c r="K234" i="11"/>
  <c r="K235" i="11"/>
  <c r="K236" i="11"/>
  <c r="K237" i="11"/>
  <c r="K238" i="11"/>
  <c r="K239" i="11"/>
  <c r="K240" i="11"/>
  <c r="K241" i="11"/>
  <c r="K242" i="11"/>
  <c r="K243" i="11"/>
  <c r="K244" i="11"/>
  <c r="K245" i="11"/>
  <c r="K246" i="11"/>
  <c r="K247" i="11"/>
  <c r="K248" i="11"/>
  <c r="K249" i="11"/>
  <c r="K250" i="11"/>
  <c r="K251" i="11"/>
  <c r="K252" i="11"/>
  <c r="K253" i="11"/>
  <c r="K254" i="11"/>
  <c r="K255" i="11"/>
  <c r="K256" i="11"/>
  <c r="K257" i="11"/>
  <c r="K258" i="11"/>
  <c r="K259" i="11"/>
  <c r="K260" i="11"/>
  <c r="K261" i="11"/>
  <c r="K262" i="11"/>
  <c r="K263" i="11"/>
  <c r="K264" i="11"/>
  <c r="K265" i="11"/>
  <c r="K266" i="11"/>
  <c r="U6" i="11"/>
  <c r="U7" i="11"/>
  <c r="U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128" i="11"/>
  <c r="U129" i="11"/>
  <c r="U130" i="11"/>
  <c r="U131" i="11"/>
  <c r="U132" i="11"/>
  <c r="U133" i="11"/>
  <c r="U134" i="11"/>
  <c r="U135" i="11"/>
  <c r="U136" i="11"/>
  <c r="U137" i="11"/>
  <c r="U138" i="11"/>
  <c r="U139" i="11"/>
  <c r="U140" i="11"/>
  <c r="U141" i="11"/>
  <c r="U142" i="11"/>
  <c r="U143" i="11"/>
  <c r="U144" i="11"/>
  <c r="U145" i="11"/>
  <c r="U146" i="11"/>
  <c r="U147" i="11"/>
  <c r="U148" i="11"/>
  <c r="U149" i="11"/>
  <c r="U150" i="11"/>
  <c r="U151" i="11"/>
  <c r="U152" i="11"/>
  <c r="U153" i="11"/>
  <c r="U154" i="11"/>
  <c r="U155" i="11"/>
  <c r="U156" i="11"/>
  <c r="U157" i="11"/>
  <c r="U158" i="11"/>
  <c r="U159" i="11"/>
  <c r="U160" i="11"/>
  <c r="U161" i="11"/>
  <c r="U162" i="11"/>
  <c r="U163" i="11"/>
  <c r="U164" i="11"/>
  <c r="U165" i="11"/>
  <c r="U166" i="11"/>
  <c r="U167" i="11"/>
  <c r="U168" i="11"/>
  <c r="U169" i="11"/>
  <c r="U170" i="11"/>
  <c r="U171" i="11"/>
  <c r="U172" i="11"/>
  <c r="U173" i="11"/>
  <c r="U174" i="11"/>
  <c r="U175" i="11"/>
  <c r="U176" i="11"/>
  <c r="U177" i="11"/>
  <c r="U178" i="11"/>
  <c r="U179" i="11"/>
  <c r="U180" i="11"/>
  <c r="U181" i="11"/>
  <c r="U182" i="11"/>
  <c r="U183" i="11"/>
  <c r="U184" i="11"/>
  <c r="U185" i="11"/>
  <c r="U186" i="11"/>
  <c r="U187" i="11"/>
  <c r="U188" i="11"/>
  <c r="U189" i="11"/>
  <c r="U190" i="11"/>
  <c r="U191" i="11"/>
  <c r="U192" i="11"/>
  <c r="U193" i="11"/>
  <c r="U194" i="11"/>
  <c r="U195" i="11"/>
  <c r="U196" i="11"/>
  <c r="U197" i="11"/>
  <c r="U198" i="11"/>
  <c r="U199" i="11"/>
  <c r="U200" i="11"/>
  <c r="U201" i="11"/>
  <c r="U202" i="11"/>
  <c r="U203" i="11"/>
  <c r="U204" i="11"/>
  <c r="U205" i="11"/>
  <c r="U206" i="11"/>
  <c r="U207" i="11"/>
  <c r="U208" i="11"/>
  <c r="U209" i="11"/>
  <c r="U210" i="11"/>
  <c r="U211" i="11"/>
  <c r="U212" i="11"/>
  <c r="U213" i="11"/>
  <c r="U214" i="11"/>
  <c r="U215" i="11"/>
  <c r="U216" i="11"/>
  <c r="U217" i="11"/>
  <c r="U218" i="11"/>
  <c r="U219" i="11"/>
  <c r="U220" i="11"/>
  <c r="U221" i="11"/>
  <c r="U222" i="11"/>
  <c r="U223" i="11"/>
  <c r="U224" i="11"/>
  <c r="U225" i="11"/>
  <c r="U226" i="11"/>
  <c r="U227" i="11"/>
  <c r="U228" i="11"/>
  <c r="U229" i="11"/>
  <c r="U230" i="11"/>
  <c r="U231" i="11"/>
  <c r="U232" i="11"/>
  <c r="U233" i="11"/>
  <c r="U234" i="11"/>
  <c r="U235" i="11"/>
  <c r="U236" i="11"/>
  <c r="U237" i="11"/>
  <c r="U238" i="11"/>
  <c r="U239" i="11"/>
  <c r="U240" i="11"/>
  <c r="U241" i="11"/>
  <c r="U242" i="11"/>
  <c r="U243" i="11"/>
  <c r="U244" i="11"/>
  <c r="U245" i="11"/>
  <c r="U246" i="11"/>
  <c r="U247" i="11"/>
  <c r="U248" i="11"/>
  <c r="U249" i="11"/>
  <c r="U250" i="11"/>
  <c r="U251" i="11"/>
  <c r="U252" i="11"/>
  <c r="U253" i="11"/>
  <c r="U254" i="11"/>
  <c r="U255" i="11"/>
  <c r="U256" i="11"/>
  <c r="U257" i="11"/>
  <c r="U258" i="11"/>
  <c r="U259" i="11"/>
  <c r="U260" i="11"/>
  <c r="U261" i="11"/>
  <c r="U262" i="11"/>
  <c r="U263" i="11"/>
  <c r="U264" i="11"/>
  <c r="U265" i="11"/>
  <c r="U266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P192" i="11"/>
  <c r="P193" i="11"/>
  <c r="P194" i="11"/>
  <c r="P195" i="11"/>
  <c r="P196" i="11"/>
  <c r="P197" i="11"/>
  <c r="P198" i="11"/>
  <c r="P199" i="11"/>
  <c r="P200" i="11"/>
  <c r="P201" i="11"/>
  <c r="P202" i="11"/>
  <c r="P203" i="11"/>
  <c r="P204" i="11"/>
  <c r="P205" i="11"/>
  <c r="P206" i="11"/>
  <c r="P207" i="11"/>
  <c r="P208" i="11"/>
  <c r="P209" i="11"/>
  <c r="P210" i="11"/>
  <c r="P211" i="11"/>
  <c r="P212" i="11"/>
  <c r="P213" i="11"/>
  <c r="P214" i="11"/>
  <c r="P215" i="11"/>
  <c r="P216" i="11"/>
  <c r="P217" i="11"/>
  <c r="P218" i="11"/>
  <c r="P219" i="11"/>
  <c r="P220" i="11"/>
  <c r="P221" i="11"/>
  <c r="P222" i="11"/>
  <c r="P223" i="11"/>
  <c r="P224" i="11"/>
  <c r="P225" i="11"/>
  <c r="P226" i="11"/>
  <c r="P227" i="11"/>
  <c r="P228" i="11"/>
  <c r="P229" i="11"/>
  <c r="P230" i="11"/>
  <c r="P231" i="11"/>
  <c r="P232" i="11"/>
  <c r="P233" i="11"/>
  <c r="P234" i="11"/>
  <c r="P235" i="11"/>
  <c r="P236" i="11"/>
  <c r="P237" i="11"/>
  <c r="P238" i="11"/>
  <c r="P239" i="11"/>
  <c r="P240" i="11"/>
  <c r="P241" i="11"/>
  <c r="P242" i="11"/>
  <c r="P243" i="11"/>
  <c r="P244" i="11"/>
  <c r="P245" i="11"/>
  <c r="P246" i="11"/>
  <c r="P247" i="11"/>
  <c r="P248" i="11"/>
  <c r="P249" i="11"/>
  <c r="P250" i="11"/>
  <c r="P251" i="11"/>
  <c r="P252" i="11"/>
  <c r="P253" i="11"/>
  <c r="P254" i="11"/>
  <c r="P255" i="11"/>
  <c r="P256" i="11"/>
  <c r="P257" i="11"/>
  <c r="P258" i="11"/>
  <c r="P259" i="11"/>
  <c r="P260" i="11"/>
  <c r="P261" i="11"/>
  <c r="P262" i="11"/>
  <c r="P263" i="11"/>
  <c r="P264" i="11"/>
  <c r="P265" i="11"/>
  <c r="P266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98" i="11"/>
  <c r="F99" i="11"/>
  <c r="F100" i="11"/>
  <c r="F101" i="11"/>
  <c r="F102" i="11"/>
  <c r="F103" i="11"/>
  <c r="F104" i="11"/>
  <c r="F105" i="11"/>
  <c r="F106" i="11"/>
  <c r="F107" i="11"/>
  <c r="F108" i="11"/>
  <c r="F109" i="11"/>
  <c r="F110" i="11"/>
  <c r="F111" i="11"/>
  <c r="F112" i="11"/>
  <c r="F113" i="11"/>
  <c r="F114" i="11"/>
  <c r="F115" i="11"/>
  <c r="F116" i="11"/>
  <c r="F117" i="11"/>
  <c r="F118" i="11"/>
  <c r="F119" i="11"/>
  <c r="F120" i="11"/>
  <c r="F121" i="11"/>
  <c r="F122" i="11"/>
  <c r="F123" i="11"/>
  <c r="F124" i="11"/>
  <c r="F125" i="11"/>
  <c r="F126" i="11"/>
  <c r="F127" i="11"/>
  <c r="F128" i="11"/>
  <c r="F129" i="11"/>
  <c r="F130" i="11"/>
  <c r="F131" i="11"/>
  <c r="F132" i="11"/>
  <c r="F133" i="11"/>
  <c r="F134" i="11"/>
  <c r="F135" i="11"/>
  <c r="F136" i="11"/>
  <c r="F137" i="11"/>
  <c r="F138" i="11"/>
  <c r="F139" i="11"/>
  <c r="F140" i="11"/>
  <c r="F141" i="11"/>
  <c r="F142" i="11"/>
  <c r="F143" i="11"/>
  <c r="F144" i="11"/>
  <c r="F145" i="11"/>
  <c r="F146" i="11"/>
  <c r="F147" i="11"/>
  <c r="F148" i="11"/>
  <c r="F149" i="11"/>
  <c r="F150" i="11"/>
  <c r="F151" i="11"/>
  <c r="F152" i="11"/>
  <c r="F153" i="11"/>
  <c r="F154" i="11"/>
  <c r="F155" i="11"/>
  <c r="F156" i="11"/>
  <c r="F157" i="11"/>
  <c r="F158" i="11"/>
  <c r="F159" i="11"/>
  <c r="F160" i="11"/>
  <c r="F161" i="11"/>
  <c r="F162" i="11"/>
  <c r="F163" i="11"/>
  <c r="F164" i="11"/>
  <c r="F165" i="11"/>
  <c r="F166" i="11"/>
  <c r="F167" i="11"/>
  <c r="F168" i="11"/>
  <c r="F169" i="11"/>
  <c r="F170" i="11"/>
  <c r="F171" i="11"/>
  <c r="F172" i="11"/>
  <c r="F173" i="11"/>
  <c r="F174" i="11"/>
  <c r="F175" i="11"/>
  <c r="F176" i="11"/>
  <c r="F177" i="11"/>
  <c r="F178" i="11"/>
  <c r="F179" i="11"/>
  <c r="F180" i="11"/>
  <c r="F181" i="11"/>
  <c r="F182" i="11"/>
  <c r="F183" i="11"/>
  <c r="F184" i="11"/>
  <c r="F185" i="11"/>
  <c r="F186" i="11"/>
  <c r="F187" i="11"/>
  <c r="F188" i="11"/>
  <c r="F189" i="11"/>
  <c r="F190" i="11"/>
  <c r="F191" i="11"/>
  <c r="F192" i="11"/>
  <c r="F193" i="11"/>
  <c r="F194" i="11"/>
  <c r="F195" i="11"/>
  <c r="F196" i="11"/>
  <c r="F197" i="11"/>
  <c r="F198" i="11"/>
  <c r="F199" i="11"/>
  <c r="F200" i="11"/>
  <c r="F201" i="11"/>
  <c r="F202" i="11"/>
  <c r="F203" i="11"/>
  <c r="F204" i="11"/>
  <c r="F205" i="11"/>
  <c r="F206" i="11"/>
  <c r="F207" i="11"/>
  <c r="F208" i="11"/>
  <c r="F209" i="11"/>
  <c r="F210" i="11"/>
  <c r="F211" i="11"/>
  <c r="F212" i="11"/>
  <c r="F213" i="11"/>
  <c r="F214" i="11"/>
  <c r="F215" i="11"/>
  <c r="F216" i="11"/>
  <c r="F217" i="11"/>
  <c r="F218" i="11"/>
  <c r="F219" i="11"/>
  <c r="F220" i="11"/>
  <c r="F221" i="11"/>
  <c r="F222" i="11"/>
  <c r="F223" i="11"/>
  <c r="F224" i="11"/>
  <c r="F225" i="11"/>
  <c r="F226" i="11"/>
  <c r="F227" i="11"/>
  <c r="F228" i="11"/>
  <c r="F229" i="11"/>
  <c r="F230" i="11"/>
  <c r="F231" i="11"/>
  <c r="F232" i="11"/>
  <c r="F233" i="11"/>
  <c r="F234" i="11"/>
  <c r="F235" i="11"/>
  <c r="F236" i="11"/>
  <c r="F237" i="11"/>
  <c r="F238" i="11"/>
  <c r="F239" i="11"/>
  <c r="F240" i="11"/>
  <c r="F241" i="11"/>
  <c r="F242" i="11"/>
  <c r="F243" i="11"/>
  <c r="F244" i="11"/>
  <c r="F245" i="11"/>
  <c r="F246" i="11"/>
  <c r="F247" i="11"/>
  <c r="F248" i="11"/>
  <c r="F249" i="11"/>
  <c r="F250" i="11"/>
  <c r="F251" i="11"/>
  <c r="F252" i="11"/>
  <c r="F253" i="11"/>
  <c r="F254" i="11"/>
  <c r="F255" i="11"/>
  <c r="F256" i="11"/>
  <c r="F257" i="11"/>
  <c r="F258" i="11"/>
  <c r="F259" i="11"/>
  <c r="F260" i="11"/>
  <c r="F261" i="11"/>
  <c r="F262" i="11"/>
  <c r="F263" i="11"/>
  <c r="F264" i="11"/>
  <c r="F265" i="11"/>
  <c r="F266" i="11"/>
  <c r="P313" i="11" l="1"/>
  <c r="P314" i="11"/>
  <c r="P315" i="11"/>
  <c r="P316" i="11"/>
  <c r="P318" i="11"/>
  <c r="P319" i="11"/>
  <c r="P320" i="11"/>
  <c r="P321" i="11"/>
  <c r="P322" i="11"/>
  <c r="P323" i="11"/>
  <c r="P324" i="11"/>
  <c r="P325" i="11"/>
  <c r="P326" i="11"/>
  <c r="K327" i="11"/>
  <c r="P327" i="11"/>
  <c r="K322" i="11"/>
  <c r="K323" i="11"/>
  <c r="K324" i="11"/>
  <c r="K326" i="11"/>
  <c r="K267" i="11"/>
  <c r="K463" i="11" s="1"/>
  <c r="K268" i="11"/>
  <c r="K269" i="11"/>
  <c r="K270" i="11"/>
  <c r="K271" i="11"/>
  <c r="K272" i="11"/>
  <c r="K273" i="11"/>
  <c r="K274" i="11"/>
  <c r="K275" i="11"/>
  <c r="K276" i="11"/>
  <c r="K277" i="11"/>
  <c r="K278" i="11"/>
  <c r="K279" i="11"/>
  <c r="K280" i="11"/>
  <c r="K281" i="11"/>
  <c r="K282" i="11"/>
  <c r="K283" i="11"/>
  <c r="K284" i="11"/>
  <c r="K285" i="11"/>
  <c r="K286" i="11"/>
  <c r="K287" i="11"/>
  <c r="K288" i="11"/>
  <c r="K289" i="11"/>
  <c r="K290" i="11"/>
  <c r="K291" i="11"/>
  <c r="K292" i="11"/>
  <c r="K293" i="11"/>
  <c r="K294" i="11"/>
  <c r="K295" i="11"/>
  <c r="K296" i="11"/>
  <c r="K297" i="11"/>
  <c r="K298" i="11"/>
  <c r="K299" i="11"/>
  <c r="K300" i="11"/>
  <c r="K301" i="11"/>
  <c r="K302" i="11"/>
  <c r="K303" i="11"/>
  <c r="K304" i="11"/>
  <c r="K305" i="11"/>
  <c r="K306" i="11"/>
  <c r="K307" i="11"/>
  <c r="K308" i="11"/>
  <c r="K309" i="11"/>
  <c r="K310" i="11"/>
  <c r="K311" i="11"/>
  <c r="K312" i="11"/>
  <c r="K313" i="11"/>
  <c r="K314" i="11"/>
  <c r="K315" i="11"/>
  <c r="K316" i="11"/>
  <c r="K317" i="11"/>
  <c r="K318" i="11"/>
  <c r="K319" i="11"/>
  <c r="K320" i="11"/>
  <c r="K321" i="11"/>
  <c r="K325" i="11"/>
  <c r="P267" i="11"/>
  <c r="P463" i="11" s="1"/>
  <c r="P268" i="11"/>
  <c r="P269" i="11"/>
  <c r="P270" i="11"/>
  <c r="P271" i="11"/>
  <c r="P272" i="11"/>
  <c r="P273" i="11"/>
  <c r="P274" i="11"/>
  <c r="P275" i="11"/>
  <c r="P276" i="11"/>
  <c r="P277" i="11"/>
  <c r="P278" i="11"/>
  <c r="P279" i="11"/>
  <c r="P280" i="11"/>
  <c r="P281" i="11"/>
  <c r="P282" i="11"/>
  <c r="P283" i="11"/>
  <c r="P284" i="11"/>
  <c r="P285" i="11"/>
  <c r="P286" i="11"/>
  <c r="P287" i="11"/>
  <c r="P288" i="11"/>
  <c r="P289" i="11"/>
  <c r="P290" i="11"/>
  <c r="P291" i="11"/>
  <c r="P292" i="11"/>
  <c r="P293" i="11"/>
  <c r="P294" i="11"/>
  <c r="P295" i="11"/>
  <c r="P296" i="11"/>
  <c r="P297" i="11"/>
  <c r="P298" i="11"/>
  <c r="P299" i="11"/>
  <c r="P300" i="11"/>
  <c r="P301" i="11"/>
  <c r="P302" i="11"/>
  <c r="P303" i="11"/>
  <c r="P304" i="11"/>
  <c r="P305" i="11"/>
  <c r="P306" i="11"/>
  <c r="P307" i="11"/>
  <c r="P308" i="11"/>
  <c r="P309" i="11"/>
  <c r="P310" i="11"/>
  <c r="P311" i="11"/>
  <c r="P312" i="11"/>
  <c r="P317" i="11"/>
  <c r="U267" i="11"/>
  <c r="U463" i="11" s="1"/>
  <c r="U268" i="11"/>
  <c r="U269" i="11"/>
  <c r="U270" i="11"/>
  <c r="U271" i="11"/>
  <c r="U272" i="11"/>
  <c r="U273" i="11"/>
  <c r="U274" i="11"/>
  <c r="U275" i="11"/>
  <c r="U276" i="11"/>
  <c r="U277" i="11"/>
  <c r="U278" i="11"/>
  <c r="U279" i="11"/>
  <c r="U280" i="11"/>
  <c r="U281" i="11"/>
  <c r="U282" i="11"/>
  <c r="U283" i="11"/>
  <c r="U284" i="11"/>
  <c r="U285" i="11"/>
  <c r="U286" i="11"/>
  <c r="U287" i="11"/>
  <c r="U288" i="11"/>
  <c r="U289" i="11"/>
  <c r="U290" i="11"/>
  <c r="U291" i="11"/>
  <c r="U292" i="11"/>
  <c r="U293" i="11"/>
  <c r="U294" i="11"/>
  <c r="U295" i="11"/>
  <c r="U296" i="11"/>
  <c r="U297" i="11"/>
  <c r="U298" i="11"/>
  <c r="U299" i="11"/>
  <c r="U300" i="11"/>
  <c r="U301" i="11"/>
  <c r="U302" i="11"/>
  <c r="U303" i="11"/>
  <c r="U304" i="11"/>
  <c r="U305" i="11"/>
  <c r="U306" i="11"/>
  <c r="U307" i="11"/>
  <c r="U308" i="11"/>
  <c r="U309" i="11"/>
  <c r="U310" i="11"/>
  <c r="U311" i="11"/>
  <c r="U312" i="11"/>
  <c r="U313" i="11"/>
  <c r="U314" i="11"/>
  <c r="U315" i="11"/>
  <c r="U316" i="11"/>
  <c r="U317" i="11"/>
  <c r="U318" i="11"/>
  <c r="U319" i="11"/>
  <c r="U320" i="11"/>
  <c r="U321" i="11"/>
  <c r="U322" i="11"/>
  <c r="U323" i="11"/>
  <c r="U324" i="11"/>
  <c r="U325" i="11"/>
  <c r="U326" i="11"/>
  <c r="F324" i="11"/>
  <c r="F325" i="11"/>
  <c r="F326" i="11"/>
  <c r="F322" i="11"/>
  <c r="F321" i="11"/>
  <c r="F320" i="11"/>
  <c r="F319" i="11"/>
  <c r="F323" i="11"/>
  <c r="F317" i="11"/>
  <c r="F318" i="11"/>
  <c r="F316" i="11"/>
  <c r="F315" i="11"/>
  <c r="F314" i="11"/>
  <c r="F313" i="11"/>
  <c r="F312" i="11"/>
  <c r="F311" i="11"/>
  <c r="F310" i="11"/>
  <c r="F309" i="11"/>
  <c r="F308" i="11"/>
  <c r="F307" i="11"/>
  <c r="F306" i="11"/>
  <c r="F305" i="11"/>
  <c r="F304" i="11"/>
  <c r="F303" i="11"/>
  <c r="F302" i="11"/>
  <c r="F301" i="11"/>
  <c r="F300" i="11"/>
  <c r="F299" i="11"/>
  <c r="F298" i="11"/>
  <c r="F297" i="11"/>
  <c r="F296" i="11"/>
  <c r="F295" i="11"/>
  <c r="F294" i="11"/>
  <c r="F293" i="11"/>
  <c r="F292" i="11"/>
  <c r="F291" i="11"/>
  <c r="F290" i="11"/>
  <c r="F289" i="11"/>
  <c r="F288" i="11"/>
  <c r="F287" i="11"/>
  <c r="F286" i="11"/>
  <c r="F285" i="11"/>
  <c r="F284" i="11"/>
  <c r="F283" i="11"/>
  <c r="F282" i="11"/>
  <c r="F281" i="11"/>
  <c r="F280" i="11"/>
  <c r="F279" i="11"/>
  <c r="F278" i="11"/>
  <c r="F277" i="11"/>
  <c r="F276" i="11"/>
  <c r="F275" i="11"/>
  <c r="F274" i="11"/>
  <c r="F273" i="11"/>
  <c r="F272" i="11"/>
  <c r="F271" i="11"/>
  <c r="F270" i="11"/>
  <c r="F269" i="11"/>
  <c r="F268" i="11"/>
  <c r="F267" i="11"/>
  <c r="F463" i="1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9BDB93E-B5DD-424E-B15A-1EC97D9E671A}" keepAlive="1" name="Query - Aug_DailyCensusData4Tables" description="Connection to the 'Aug_DailyCensusData4Tables' query in the workbook." type="5" refreshedVersion="8" background="1" saveData="1">
    <dbPr connection="Provider=Microsoft.Mashup.OleDb.1;Data Source=$Workbook$;Location=Aug_DailyCensusData4Tables;Extended Properties=&quot;&quot;" command="SELECT * FROM [Aug_DailyCensusData4Tables]"/>
  </connection>
</connections>
</file>

<file path=xl/sharedStrings.xml><?xml version="1.0" encoding="utf-8"?>
<sst xmlns="http://schemas.openxmlformats.org/spreadsheetml/2006/main" count="63" uniqueCount="42">
  <si>
    <t>Youth detention daily data tables</t>
  </si>
  <si>
    <t>Week commencing</t>
  </si>
  <si>
    <t>Alice Springs</t>
  </si>
  <si>
    <t>Total</t>
  </si>
  <si>
    <t>Male</t>
  </si>
  <si>
    <t>Female</t>
  </si>
  <si>
    <t>Aboriginal</t>
  </si>
  <si>
    <t>Non-Aboriginal</t>
  </si>
  <si>
    <t>Remand</t>
  </si>
  <si>
    <t>Sentenced</t>
  </si>
  <si>
    <t>AVERAGE</t>
  </si>
  <si>
    <t>Youth detention daily data</t>
  </si>
  <si>
    <t xml:space="preserve">Data as at: </t>
  </si>
  <si>
    <t xml:space="preserve"> Alice Springs</t>
  </si>
  <si>
    <t>Males</t>
  </si>
  <si>
    <t>Females</t>
  </si>
  <si>
    <t xml:space="preserve"> Aboriginal</t>
  </si>
  <si>
    <t xml:space="preserve"> Non-Aboriginal</t>
  </si>
  <si>
    <t xml:space="preserve"> Remand</t>
  </si>
  <si>
    <t xml:space="preserve"> Sentenced</t>
  </si>
  <si>
    <t>Average daily number of youths in detention - by location</t>
  </si>
  <si>
    <t>Average daily number of youths in detention - by legal status</t>
  </si>
  <si>
    <t>Average daily number of youths in detention - by gender</t>
  </si>
  <si>
    <t>Average daily number of youths in detention - by Aboriginal status</t>
  </si>
  <si>
    <t xml:space="preserve">Please note: </t>
  </si>
  <si>
    <t xml:space="preserve">Data filtered to: </t>
  </si>
  <si>
    <t>Date Filter Applied  ↓</t>
  </si>
  <si>
    <r>
      <rPr>
        <i/>
        <sz val="11"/>
        <color theme="1"/>
        <rFont val="Calibri"/>
        <family val="2"/>
        <scheme val="minor"/>
      </rPr>
      <t>Date Filter Applied</t>
    </r>
    <r>
      <rPr>
        <sz val="11"/>
        <color theme="1"/>
        <rFont val="Calibri"/>
        <family val="2"/>
        <scheme val="minor"/>
      </rPr>
      <t xml:space="preserve"> ↓, the below tables can unfiltered to show all dates (from 2017 onwards)</t>
    </r>
  </si>
  <si>
    <r>
      <t xml:space="preserve">Published URL: </t>
    </r>
    <r>
      <rPr>
        <sz val="12"/>
        <color rgb="FF000000"/>
        <rFont val="Calibri"/>
        <family val="2"/>
        <scheme val="minor"/>
      </rPr>
      <t>https://corrections.nt.gov.au/youth-justice/youth-detention-census</t>
    </r>
  </si>
  <si>
    <t>Average daily number of youths in detention: 
by location</t>
  </si>
  <si>
    <t>Average daily number of youths in detention: 
by legal status</t>
  </si>
  <si>
    <t>Average daily number of youths in detention: 
by gender</t>
  </si>
  <si>
    <t>Average daily number of youths in detention: 
by Aboriginal status</t>
  </si>
  <si>
    <t>Holtze</t>
  </si>
  <si>
    <t>(Old) Darwin</t>
  </si>
  <si>
    <t xml:space="preserve">Holtze </t>
  </si>
  <si>
    <t xml:space="preserve">(Old) Darwin </t>
  </si>
  <si>
    <t>Graham's note:</t>
  </si>
  <si>
    <t>When adding more months on change the data source on each table using PivotTable Analyze&gt;Change Data Source</t>
  </si>
  <si>
    <t xml:space="preserve">01 July 2024 to 30 June 2025 (to show 12 months worth of data) </t>
  </si>
  <si>
    <t>4 February 2026</t>
  </si>
  <si>
    <t>29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</si>
</sst>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/mm/yy"/>
    <numFmt numFmtId="166" formatCode="0.0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/>
    <xf numFmtId="0" fontId="0" fillId="0" borderId="0" xfId="0" pivotButton="1"/>
    <xf numFmtId="164" fontId="0" fillId="0" borderId="0" xfId="0" applyNumberFormat="1"/>
    <xf numFmtId="165" fontId="0" fillId="0" borderId="0" xfId="0" applyNumberFormat="1" applyAlignment="1">
      <alignment horizontal="left"/>
    </xf>
    <xf numFmtId="0" fontId="2" fillId="3" borderId="0" xfId="0" applyFont="1" applyFill="1" applyAlignment="1">
      <alignment horizontal="right"/>
    </xf>
    <xf numFmtId="165" fontId="0" fillId="0" borderId="1" xfId="0" applyNumberFormat="1" applyBorder="1" applyAlignment="1">
      <alignment horizontal="left"/>
    </xf>
    <xf numFmtId="166" fontId="0" fillId="0" borderId="0" xfId="0" applyNumberFormat="1"/>
    <xf numFmtId="0" fontId="1" fillId="0" borderId="0" xfId="0" applyFont="1"/>
    <xf numFmtId="15" fontId="0" fillId="0" borderId="0" xfId="0" quotePrefix="1" applyNumberFormat="1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6" fillId="0" borderId="0" xfId="4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15" fontId="0" fillId="0" borderId="0" xfId="0" quotePrefix="1" applyNumberFormat="1" applyAlignment="1">
      <alignment horizontal="left"/>
    </xf>
    <xf numFmtId="0" fontId="1" fillId="3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1" fillId="4" borderId="2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" fillId="3" borderId="0" xfId="0" applyFont="1" applyFill="1" applyAlignment="1">
      <alignment horizontal="left" wrapText="1"/>
    </xf>
  </cellXfs>
  <cellStyles count="5">
    <cellStyle name="Hyperlink" xfId="4" builtinId="8"/>
    <cellStyle name="Normal" xfId="0" builtinId="0"/>
    <cellStyle name="Normal 2" xfId="1" xr:uid="{7A279B91-68C6-469F-9DA0-E235F180B72A}"/>
    <cellStyle name="Normal 2 2" xfId="2" xr:uid="{7AC818DD-55D3-4555-B19D-991D1AC3A76A}"/>
    <cellStyle name="Percent 2" xfId="3" xr:uid="{64A5FCAF-D6A4-49BC-9AD7-4D71338C46AA}"/>
  </cellStyles>
  <dxfs count="41">
    <dxf>
      <alignment horizontal="center"/>
    </dxf>
    <dxf>
      <numFmt numFmtId="164" formatCode="0.0"/>
    </dxf>
    <dxf>
      <numFmt numFmtId="164" formatCode="0.0"/>
    </dxf>
    <dxf>
      <numFmt numFmtId="164" formatCode="0.0"/>
    </dxf>
    <dxf>
      <numFmt numFmtId="2" formatCode="0.00"/>
    </dxf>
    <dxf>
      <numFmt numFmtId="167" formatCode="0.000"/>
    </dxf>
    <dxf>
      <numFmt numFmtId="168" formatCode="0.0000"/>
    </dxf>
    <dxf>
      <numFmt numFmtId="169" formatCode="0.00000"/>
    </dxf>
    <dxf>
      <numFmt numFmtId="170" formatCode="0.000000"/>
    </dxf>
    <dxf>
      <numFmt numFmtId="166" formatCode="0.0000000"/>
    </dxf>
    <dxf>
      <numFmt numFmtId="164" formatCode="0.0"/>
    </dxf>
    <dxf>
      <numFmt numFmtId="164" formatCode="0.0"/>
    </dxf>
    <dxf>
      <numFmt numFmtId="164" formatCode="0.0"/>
    </dxf>
    <dxf>
      <numFmt numFmtId="2" formatCode="0.00"/>
    </dxf>
    <dxf>
      <numFmt numFmtId="167" formatCode="0.000"/>
    </dxf>
    <dxf>
      <numFmt numFmtId="168" formatCode="0.0000"/>
    </dxf>
    <dxf>
      <numFmt numFmtId="169" formatCode="0.00000"/>
    </dxf>
    <dxf>
      <numFmt numFmtId="170" formatCode="0.000000"/>
    </dxf>
    <dxf>
      <numFmt numFmtId="166" formatCode="0.0000000"/>
    </dxf>
    <dxf>
      <numFmt numFmtId="171" formatCode="0.00000000"/>
    </dxf>
    <dxf>
      <alignment horizontal="center"/>
    </dxf>
    <dxf>
      <numFmt numFmtId="164" formatCode="0.0"/>
    </dxf>
    <dxf>
      <numFmt numFmtId="164" formatCode="0.0"/>
    </dxf>
    <dxf>
      <numFmt numFmtId="164" formatCode="0.0"/>
    </dxf>
    <dxf>
      <numFmt numFmtId="2" formatCode="0.00"/>
    </dxf>
    <dxf>
      <numFmt numFmtId="167" formatCode="0.000"/>
    </dxf>
    <dxf>
      <numFmt numFmtId="168" formatCode="0.0000"/>
    </dxf>
    <dxf>
      <numFmt numFmtId="169" formatCode="0.00000"/>
    </dxf>
    <dxf>
      <numFmt numFmtId="170" formatCode="0.000000"/>
    </dxf>
    <dxf>
      <numFmt numFmtId="166" formatCode="0.0000000"/>
    </dxf>
    <dxf>
      <alignment horizontal="left"/>
    </dxf>
    <dxf>
      <alignment horizontal="center"/>
    </dxf>
    <dxf>
      <numFmt numFmtId="164" formatCode="0.0"/>
    </dxf>
    <dxf>
      <numFmt numFmtId="164" formatCode="0.0"/>
    </dxf>
    <dxf>
      <numFmt numFmtId="164" formatCode="0.0"/>
    </dxf>
    <dxf>
      <numFmt numFmtId="2" formatCode="0.00"/>
    </dxf>
    <dxf>
      <numFmt numFmtId="167" formatCode="0.000"/>
    </dxf>
    <dxf>
      <numFmt numFmtId="168" formatCode="0.0000"/>
    </dxf>
    <dxf>
      <numFmt numFmtId="169" formatCode="0.00000"/>
    </dxf>
    <dxf>
      <numFmt numFmtId="170" formatCode="0.000000"/>
    </dxf>
    <dxf>
      <numFmt numFmtId="166" formatCode="0.0000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[weekly-detention-statistics.XLSX]Pivot!Ave. by location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1600" b="1"/>
              <a:t>Average daily number of youths in detention: by location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;0.0;&quot;&quot;;@\ 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bg1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;0.0;&quot;&quot;;@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bg1">
              <a:lumMod val="75000"/>
            </a:schemeClr>
          </a:solidFill>
          <a:ln>
            <a:noFill/>
          </a:ln>
          <a:effectLst/>
        </c:spPr>
        <c:dLbl>
          <c:idx val="0"/>
          <c:numFmt formatCode="0.0;0.0;&quot;&quot;;@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bg1">
              <a:lumMod val="75000"/>
            </a:schemeClr>
          </a:solidFill>
          <a:ln>
            <a:noFill/>
          </a:ln>
          <a:effectLst/>
        </c:spPr>
        <c:dLbl>
          <c:idx val="0"/>
          <c:numFmt formatCode="0.0;0.0;&quot;&quot;;@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bg1">
              <a:lumMod val="75000"/>
            </a:schemeClr>
          </a:solidFill>
          <a:ln>
            <a:noFill/>
          </a:ln>
          <a:effectLst/>
        </c:spPr>
        <c:dLbl>
          <c:idx val="0"/>
          <c:numFmt formatCode="0.0;0.0;&quot;&quot;;@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bg1">
              <a:lumMod val="75000"/>
            </a:schemeClr>
          </a:solidFill>
          <a:ln>
            <a:noFill/>
          </a:ln>
          <a:effectLst/>
        </c:spPr>
        <c:dLbl>
          <c:idx val="0"/>
          <c:numFmt formatCode="0.0;0.0;&quot;&quot;;@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bg1">
              <a:lumMod val="75000"/>
            </a:schemeClr>
          </a:solidFill>
          <a:ln>
            <a:noFill/>
          </a:ln>
          <a:effectLst/>
        </c:spPr>
        <c:dLbl>
          <c:idx val="0"/>
          <c:numFmt formatCode="0.0;0.0;&quot;&quot;;@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2"/>
          </a:solidFill>
          <a:ln>
            <a:noFill/>
          </a:ln>
          <a:effectLst/>
        </c:spPr>
        <c:dLbl>
          <c:idx val="0"/>
          <c:numFmt formatCode="0.0;0.0;&quot;&quot;;@\ 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2"/>
          </a:solidFill>
          <a:ln>
            <a:noFill/>
          </a:ln>
          <a:effectLst/>
        </c:spPr>
        <c:dLbl>
          <c:idx val="0"/>
          <c:numFmt formatCode="0.0;0.0;&quot;&quot;;@\ 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2"/>
          </a:solidFill>
          <a:ln>
            <a:noFill/>
          </a:ln>
          <a:effectLst/>
        </c:spPr>
        <c:dLbl>
          <c:idx val="0"/>
          <c:numFmt formatCode="0.0;0.0;&quot;&quot;;@\ 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</c:pivotFmt>
      <c:pivotFmt>
        <c:idx val="37"/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Pivot!$C$9</c:f>
              <c:strCache>
                <c:ptCount val="1"/>
                <c:pt idx="0">
                  <c:v> Alice Springs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Pivot!$B$10:$B$74</c:f>
              <c:strCache>
                <c:ptCount val="65"/>
                <c:pt idx="0">
                  <c:v>6/01/25</c:v>
                </c:pt>
                <c:pt idx="1">
                  <c:v>13/01/25</c:v>
                </c:pt>
                <c:pt idx="2">
                  <c:v>20/01/25</c:v>
                </c:pt>
                <c:pt idx="3">
                  <c:v>27/01/25</c:v>
                </c:pt>
                <c:pt idx="4">
                  <c:v>3/02/25</c:v>
                </c:pt>
                <c:pt idx="5">
                  <c:v>10/02/25</c:v>
                </c:pt>
                <c:pt idx="6">
                  <c:v>17/02/25</c:v>
                </c:pt>
                <c:pt idx="7">
                  <c:v>24/02/25</c:v>
                </c:pt>
                <c:pt idx="8">
                  <c:v>3/03/25</c:v>
                </c:pt>
                <c:pt idx="9">
                  <c:v>10/03/25</c:v>
                </c:pt>
                <c:pt idx="10">
                  <c:v>17/03/25</c:v>
                </c:pt>
                <c:pt idx="11">
                  <c:v>24/03/25</c:v>
                </c:pt>
                <c:pt idx="12">
                  <c:v>31/03/25</c:v>
                </c:pt>
                <c:pt idx="13">
                  <c:v>7/04/25</c:v>
                </c:pt>
                <c:pt idx="14">
                  <c:v>14/04/25</c:v>
                </c:pt>
                <c:pt idx="15">
                  <c:v>21/04/25</c:v>
                </c:pt>
                <c:pt idx="16">
                  <c:v>28/04/25</c:v>
                </c:pt>
                <c:pt idx="17">
                  <c:v>5/05/25</c:v>
                </c:pt>
                <c:pt idx="18">
                  <c:v>12/05/25</c:v>
                </c:pt>
                <c:pt idx="19">
                  <c:v>19/05/25</c:v>
                </c:pt>
                <c:pt idx="20">
                  <c:v>26/05/25</c:v>
                </c:pt>
                <c:pt idx="21">
                  <c:v>2/06/25</c:v>
                </c:pt>
                <c:pt idx="22">
                  <c:v>9/06/25</c:v>
                </c:pt>
                <c:pt idx="23">
                  <c:v>16/06/25</c:v>
                </c:pt>
                <c:pt idx="24">
                  <c:v>23/06/25</c:v>
                </c:pt>
                <c:pt idx="25">
                  <c:v>30/06/25</c:v>
                </c:pt>
                <c:pt idx="26">
                  <c:v>7/07/25</c:v>
                </c:pt>
                <c:pt idx="27">
                  <c:v>14/07/25</c:v>
                </c:pt>
                <c:pt idx="28">
                  <c:v>21/07/25</c:v>
                </c:pt>
                <c:pt idx="29">
                  <c:v>28/07/25</c:v>
                </c:pt>
                <c:pt idx="30">
                  <c:v>4/08/25</c:v>
                </c:pt>
                <c:pt idx="31">
                  <c:v>11/08/25</c:v>
                </c:pt>
                <c:pt idx="32">
                  <c:v>18/08/25</c:v>
                </c:pt>
                <c:pt idx="33">
                  <c:v>25/08/25</c:v>
                </c:pt>
                <c:pt idx="34">
                  <c:v>1/09/25</c:v>
                </c:pt>
                <c:pt idx="35">
                  <c:v>8/09/25</c:v>
                </c:pt>
                <c:pt idx="36">
                  <c:v>15/09/25</c:v>
                </c:pt>
                <c:pt idx="37">
                  <c:v>22/09/25</c:v>
                </c:pt>
                <c:pt idx="38">
                  <c:v>29/09/25</c:v>
                </c:pt>
                <c:pt idx="39">
                  <c:v>6/10/25</c:v>
                </c:pt>
                <c:pt idx="40">
                  <c:v>13/10/25</c:v>
                </c:pt>
                <c:pt idx="41">
                  <c:v>20/10/25</c:v>
                </c:pt>
                <c:pt idx="42">
                  <c:v>27/10/25</c:v>
                </c:pt>
                <c:pt idx="43">
                  <c:v>3/11/25</c:v>
                </c:pt>
                <c:pt idx="44">
                  <c:v>10/11/25</c:v>
                </c:pt>
                <c:pt idx="45">
                  <c:v>17/11/25</c:v>
                </c:pt>
                <c:pt idx="46">
                  <c:v>24/11/25</c:v>
                </c:pt>
                <c:pt idx="47">
                  <c:v>1/12/25</c:v>
                </c:pt>
                <c:pt idx="48">
                  <c:v>8/12/25</c:v>
                </c:pt>
                <c:pt idx="49">
                  <c:v>15/12/25</c:v>
                </c:pt>
                <c:pt idx="50">
                  <c:v>22/12/25</c:v>
                </c:pt>
                <c:pt idx="51">
                  <c:v>29/12/25</c:v>
                </c:pt>
                <c:pt idx="52">
                  <c:v>5/01/26</c:v>
                </c:pt>
                <c:pt idx="53">
                  <c:v>12/01/26</c:v>
                </c:pt>
                <c:pt idx="54">
                  <c:v>19/01/26</c:v>
                </c:pt>
                <c:pt idx="55">
                  <c:v>26/01/26</c:v>
                </c:pt>
                <c:pt idx="56">
                  <c:v>2/02/26</c:v>
                </c:pt>
                <c:pt idx="57">
                  <c:v>9/02/26</c:v>
                </c:pt>
                <c:pt idx="58">
                  <c:v>16/02/26</c:v>
                </c:pt>
                <c:pt idx="59">
                  <c:v>23/02/26</c:v>
                </c:pt>
                <c:pt idx="60">
                  <c:v>2/03/26</c:v>
                </c:pt>
                <c:pt idx="61">
                  <c:v>9/03/26</c:v>
                </c:pt>
                <c:pt idx="62">
                  <c:v>16/03/26</c:v>
                </c:pt>
                <c:pt idx="63">
                  <c:v>23/03/26</c:v>
                </c:pt>
                <c:pt idx="64">
                  <c:v>30/03/26</c:v>
                </c:pt>
              </c:strCache>
            </c:strRef>
          </c:cat>
          <c:val>
            <c:numRef>
              <c:f>Pivot!$C$10:$C$74</c:f>
              <c:numCache>
                <c:formatCode>0.0</c:formatCode>
                <c:ptCount val="65"/>
                <c:pt idx="0">
                  <c:v>13</c:v>
                </c:pt>
                <c:pt idx="1">
                  <c:v>12.714285714285714</c:v>
                </c:pt>
                <c:pt idx="2">
                  <c:v>13</c:v>
                </c:pt>
                <c:pt idx="3">
                  <c:v>8.4285714285714288</c:v>
                </c:pt>
                <c:pt idx="4">
                  <c:v>2.1428571428571428</c:v>
                </c:pt>
                <c:pt idx="5">
                  <c:v>2.2857142857142856</c:v>
                </c:pt>
                <c:pt idx="6">
                  <c:v>1.5714285714285714</c:v>
                </c:pt>
                <c:pt idx="7">
                  <c:v>2</c:v>
                </c:pt>
                <c:pt idx="8">
                  <c:v>2</c:v>
                </c:pt>
                <c:pt idx="9">
                  <c:v>0.8571428571428571</c:v>
                </c:pt>
                <c:pt idx="10">
                  <c:v>1.5714285714285714</c:v>
                </c:pt>
                <c:pt idx="11">
                  <c:v>1.8571428571428572</c:v>
                </c:pt>
                <c:pt idx="12">
                  <c:v>2</c:v>
                </c:pt>
                <c:pt idx="13">
                  <c:v>3.1428571428571428</c:v>
                </c:pt>
                <c:pt idx="14">
                  <c:v>4.2857142857142856</c:v>
                </c:pt>
                <c:pt idx="15">
                  <c:v>4.2857142857142856</c:v>
                </c:pt>
                <c:pt idx="16">
                  <c:v>3.1428571428571428</c:v>
                </c:pt>
                <c:pt idx="17">
                  <c:v>3.8571428571428572</c:v>
                </c:pt>
                <c:pt idx="18">
                  <c:v>3.8571428571428572</c:v>
                </c:pt>
                <c:pt idx="19">
                  <c:v>2.7142857142857144</c:v>
                </c:pt>
                <c:pt idx="20">
                  <c:v>1.5714285714285714</c:v>
                </c:pt>
                <c:pt idx="21">
                  <c:v>3.2857142857142856</c:v>
                </c:pt>
                <c:pt idx="22">
                  <c:v>0.8571428571428571</c:v>
                </c:pt>
                <c:pt idx="23">
                  <c:v>1.8571428571428572</c:v>
                </c:pt>
                <c:pt idx="24">
                  <c:v>2</c:v>
                </c:pt>
                <c:pt idx="25">
                  <c:v>1.5714285714285714</c:v>
                </c:pt>
                <c:pt idx="26">
                  <c:v>2.7142857142857144</c:v>
                </c:pt>
                <c:pt idx="27">
                  <c:v>3.1428571428571428</c:v>
                </c:pt>
                <c:pt idx="28">
                  <c:v>2.7142857142857144</c:v>
                </c:pt>
                <c:pt idx="29">
                  <c:v>3</c:v>
                </c:pt>
                <c:pt idx="30">
                  <c:v>2</c:v>
                </c:pt>
                <c:pt idx="31">
                  <c:v>2.5714285714285716</c:v>
                </c:pt>
                <c:pt idx="32">
                  <c:v>1.4285714285714286</c:v>
                </c:pt>
                <c:pt idx="33">
                  <c:v>3</c:v>
                </c:pt>
                <c:pt idx="34">
                  <c:v>3.2857142857142856</c:v>
                </c:pt>
                <c:pt idx="35">
                  <c:v>6.8571428571428568</c:v>
                </c:pt>
                <c:pt idx="36">
                  <c:v>3.7142857142857144</c:v>
                </c:pt>
                <c:pt idx="37">
                  <c:v>2.1428571428571428</c:v>
                </c:pt>
                <c:pt idx="38">
                  <c:v>0.7142857142857143</c:v>
                </c:pt>
                <c:pt idx="39">
                  <c:v>2.5714285714285716</c:v>
                </c:pt>
                <c:pt idx="40">
                  <c:v>3.4285714285714284</c:v>
                </c:pt>
                <c:pt idx="41">
                  <c:v>2.5714285714285716</c:v>
                </c:pt>
                <c:pt idx="42">
                  <c:v>2</c:v>
                </c:pt>
                <c:pt idx="43">
                  <c:v>1.8571428571428572</c:v>
                </c:pt>
                <c:pt idx="44">
                  <c:v>4.1428571428571432</c:v>
                </c:pt>
                <c:pt idx="45">
                  <c:v>0.42857142857142855</c:v>
                </c:pt>
                <c:pt idx="46">
                  <c:v>1.1428571428571428</c:v>
                </c:pt>
                <c:pt idx="47">
                  <c:v>3.7142857142857144</c:v>
                </c:pt>
                <c:pt idx="48">
                  <c:v>1.5714285714285714</c:v>
                </c:pt>
                <c:pt idx="49">
                  <c:v>1.2857142857142858</c:v>
                </c:pt>
                <c:pt idx="50">
                  <c:v>2.7142857142857144</c:v>
                </c:pt>
                <c:pt idx="51">
                  <c:v>2.8571428571428572</c:v>
                </c:pt>
                <c:pt idx="52">
                  <c:v>1.4285714285714286</c:v>
                </c:pt>
                <c:pt idx="53">
                  <c:v>1.4285714285714286</c:v>
                </c:pt>
                <c:pt idx="54">
                  <c:v>1.2857142857142858</c:v>
                </c:pt>
                <c:pt idx="55">
                  <c:v>2.8571428571428572</c:v>
                </c:pt>
                <c:pt idx="56">
                  <c:v>1.1428571428571428</c:v>
                </c:pt>
                <c:pt idx="57">
                  <c:v>2.7142857142857144</c:v>
                </c:pt>
                <c:pt idx="58">
                  <c:v>2.1428571428571428</c:v>
                </c:pt>
                <c:pt idx="59">
                  <c:v>2.2857142857142856</c:v>
                </c:pt>
                <c:pt idx="60">
                  <c:v>2.1428571428571428</c:v>
                </c:pt>
                <c:pt idx="61">
                  <c:v>3.1428571428571428</c:v>
                </c:pt>
                <c:pt idx="62">
                  <c:v>1.8571428571428572</c:v>
                </c:pt>
                <c:pt idx="63">
                  <c:v>3.1428571428571428</c:v>
                </c:pt>
                <c:pt idx="6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1-4EE4-B80F-0F6D1FD8B9E1}"/>
            </c:ext>
          </c:extLst>
        </c:ser>
        <c:ser>
          <c:idx val="1"/>
          <c:order val="1"/>
          <c:tx>
            <c:strRef>
              <c:f>Pivot!$D$9</c:f>
              <c:strCache>
                <c:ptCount val="1"/>
                <c:pt idx="0">
                  <c:v>(Old) Darwin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75-43D4-86F3-03E8759BD47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F75-43D4-86F3-03E8759BD47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F75-43D4-86F3-03E8759BD471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868-4D82-B824-AAA48E3E5514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868-4D82-B824-AAA48E3E5514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868-4D82-B824-AAA48E3E5514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C19-4CC9-ADC8-A91B3B3F606F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C19-4CC9-ADC8-A91B3B3F606F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C19-4CC9-ADC8-A91B3B3F606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1BD-435C-9A40-5DA4E85BCF60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1BD-435C-9A40-5DA4E85BCF60}"/>
              </c:ext>
            </c:extLst>
          </c:dPt>
          <c:dPt>
            <c:idx val="5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1BD-435C-9A40-5DA4E85BCF60}"/>
              </c:ext>
            </c:extLst>
          </c:dPt>
          <c:dLbls>
            <c:numFmt formatCode="0.0;0.0;&quot;&quot;;@\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Pivot!$B$10:$B$74</c:f>
              <c:strCache>
                <c:ptCount val="65"/>
                <c:pt idx="0">
                  <c:v>6/01/25</c:v>
                </c:pt>
                <c:pt idx="1">
                  <c:v>13/01/25</c:v>
                </c:pt>
                <c:pt idx="2">
                  <c:v>20/01/25</c:v>
                </c:pt>
                <c:pt idx="3">
                  <c:v>27/01/25</c:v>
                </c:pt>
                <c:pt idx="4">
                  <c:v>3/02/25</c:v>
                </c:pt>
                <c:pt idx="5">
                  <c:v>10/02/25</c:v>
                </c:pt>
                <c:pt idx="6">
                  <c:v>17/02/25</c:v>
                </c:pt>
                <c:pt idx="7">
                  <c:v>24/02/25</c:v>
                </c:pt>
                <c:pt idx="8">
                  <c:v>3/03/25</c:v>
                </c:pt>
                <c:pt idx="9">
                  <c:v>10/03/25</c:v>
                </c:pt>
                <c:pt idx="10">
                  <c:v>17/03/25</c:v>
                </c:pt>
                <c:pt idx="11">
                  <c:v>24/03/25</c:v>
                </c:pt>
                <c:pt idx="12">
                  <c:v>31/03/25</c:v>
                </c:pt>
                <c:pt idx="13">
                  <c:v>7/04/25</c:v>
                </c:pt>
                <c:pt idx="14">
                  <c:v>14/04/25</c:v>
                </c:pt>
                <c:pt idx="15">
                  <c:v>21/04/25</c:v>
                </c:pt>
                <c:pt idx="16">
                  <c:v>28/04/25</c:v>
                </c:pt>
                <c:pt idx="17">
                  <c:v>5/05/25</c:v>
                </c:pt>
                <c:pt idx="18">
                  <c:v>12/05/25</c:v>
                </c:pt>
                <c:pt idx="19">
                  <c:v>19/05/25</c:v>
                </c:pt>
                <c:pt idx="20">
                  <c:v>26/05/25</c:v>
                </c:pt>
                <c:pt idx="21">
                  <c:v>2/06/25</c:v>
                </c:pt>
                <c:pt idx="22">
                  <c:v>9/06/25</c:v>
                </c:pt>
                <c:pt idx="23">
                  <c:v>16/06/25</c:v>
                </c:pt>
                <c:pt idx="24">
                  <c:v>23/06/25</c:v>
                </c:pt>
                <c:pt idx="25">
                  <c:v>30/06/25</c:v>
                </c:pt>
                <c:pt idx="26">
                  <c:v>7/07/25</c:v>
                </c:pt>
                <c:pt idx="27">
                  <c:v>14/07/25</c:v>
                </c:pt>
                <c:pt idx="28">
                  <c:v>21/07/25</c:v>
                </c:pt>
                <c:pt idx="29">
                  <c:v>28/07/25</c:v>
                </c:pt>
                <c:pt idx="30">
                  <c:v>4/08/25</c:v>
                </c:pt>
                <c:pt idx="31">
                  <c:v>11/08/25</c:v>
                </c:pt>
                <c:pt idx="32">
                  <c:v>18/08/25</c:v>
                </c:pt>
                <c:pt idx="33">
                  <c:v>25/08/25</c:v>
                </c:pt>
                <c:pt idx="34">
                  <c:v>1/09/25</c:v>
                </c:pt>
                <c:pt idx="35">
                  <c:v>8/09/25</c:v>
                </c:pt>
                <c:pt idx="36">
                  <c:v>15/09/25</c:v>
                </c:pt>
                <c:pt idx="37">
                  <c:v>22/09/25</c:v>
                </c:pt>
                <c:pt idx="38">
                  <c:v>29/09/25</c:v>
                </c:pt>
                <c:pt idx="39">
                  <c:v>6/10/25</c:v>
                </c:pt>
                <c:pt idx="40">
                  <c:v>13/10/25</c:v>
                </c:pt>
                <c:pt idx="41">
                  <c:v>20/10/25</c:v>
                </c:pt>
                <c:pt idx="42">
                  <c:v>27/10/25</c:v>
                </c:pt>
                <c:pt idx="43">
                  <c:v>3/11/25</c:v>
                </c:pt>
                <c:pt idx="44">
                  <c:v>10/11/25</c:v>
                </c:pt>
                <c:pt idx="45">
                  <c:v>17/11/25</c:v>
                </c:pt>
                <c:pt idx="46">
                  <c:v>24/11/25</c:v>
                </c:pt>
                <c:pt idx="47">
                  <c:v>1/12/25</c:v>
                </c:pt>
                <c:pt idx="48">
                  <c:v>8/12/25</c:v>
                </c:pt>
                <c:pt idx="49">
                  <c:v>15/12/25</c:v>
                </c:pt>
                <c:pt idx="50">
                  <c:v>22/12/25</c:v>
                </c:pt>
                <c:pt idx="51">
                  <c:v>29/12/25</c:v>
                </c:pt>
                <c:pt idx="52">
                  <c:v>5/01/26</c:v>
                </c:pt>
                <c:pt idx="53">
                  <c:v>12/01/26</c:v>
                </c:pt>
                <c:pt idx="54">
                  <c:v>19/01/26</c:v>
                </c:pt>
                <c:pt idx="55">
                  <c:v>26/01/26</c:v>
                </c:pt>
                <c:pt idx="56">
                  <c:v>2/02/26</c:v>
                </c:pt>
                <c:pt idx="57">
                  <c:v>9/02/26</c:v>
                </c:pt>
                <c:pt idx="58">
                  <c:v>16/02/26</c:v>
                </c:pt>
                <c:pt idx="59">
                  <c:v>23/02/26</c:v>
                </c:pt>
                <c:pt idx="60">
                  <c:v>2/03/26</c:v>
                </c:pt>
                <c:pt idx="61">
                  <c:v>9/03/26</c:v>
                </c:pt>
                <c:pt idx="62">
                  <c:v>16/03/26</c:v>
                </c:pt>
                <c:pt idx="63">
                  <c:v>23/03/26</c:v>
                </c:pt>
                <c:pt idx="64">
                  <c:v>30/03/26</c:v>
                </c:pt>
              </c:strCache>
            </c:strRef>
          </c:cat>
          <c:val>
            <c:numRef>
              <c:f>Pivot!$D$10:$D$74</c:f>
              <c:numCache>
                <c:formatCode>0.0</c:formatCode>
                <c:ptCount val="65"/>
              </c:numCache>
            </c:numRef>
          </c:val>
          <c:extLst>
            <c:ext xmlns:c16="http://schemas.microsoft.com/office/drawing/2014/chart" uri="{C3380CC4-5D6E-409C-BE32-E72D297353CC}">
              <c16:uniqueId val="{00000001-ACE0-437F-98D2-91948B1691B9}"/>
            </c:ext>
          </c:extLst>
        </c:ser>
        <c:ser>
          <c:idx val="2"/>
          <c:order val="2"/>
          <c:tx>
            <c:strRef>
              <c:f>Pivot!$E$9</c:f>
              <c:strCache>
                <c:ptCount val="1"/>
                <c:pt idx="0">
                  <c:v>Holtze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CE0-437F-98D2-91948B1691B9}"/>
              </c:ext>
            </c:extLst>
          </c:dPt>
          <c:dLbls>
            <c:numFmt formatCode="0.0;0.0;&quot;&quot;;@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Pivot!$B$10:$B$74</c:f>
              <c:strCache>
                <c:ptCount val="65"/>
                <c:pt idx="0">
                  <c:v>6/01/25</c:v>
                </c:pt>
                <c:pt idx="1">
                  <c:v>13/01/25</c:v>
                </c:pt>
                <c:pt idx="2">
                  <c:v>20/01/25</c:v>
                </c:pt>
                <c:pt idx="3">
                  <c:v>27/01/25</c:v>
                </c:pt>
                <c:pt idx="4">
                  <c:v>3/02/25</c:v>
                </c:pt>
                <c:pt idx="5">
                  <c:v>10/02/25</c:v>
                </c:pt>
                <c:pt idx="6">
                  <c:v>17/02/25</c:v>
                </c:pt>
                <c:pt idx="7">
                  <c:v>24/02/25</c:v>
                </c:pt>
                <c:pt idx="8">
                  <c:v>3/03/25</c:v>
                </c:pt>
                <c:pt idx="9">
                  <c:v>10/03/25</c:v>
                </c:pt>
                <c:pt idx="10">
                  <c:v>17/03/25</c:v>
                </c:pt>
                <c:pt idx="11">
                  <c:v>24/03/25</c:v>
                </c:pt>
                <c:pt idx="12">
                  <c:v>31/03/25</c:v>
                </c:pt>
                <c:pt idx="13">
                  <c:v>7/04/25</c:v>
                </c:pt>
                <c:pt idx="14">
                  <c:v>14/04/25</c:v>
                </c:pt>
                <c:pt idx="15">
                  <c:v>21/04/25</c:v>
                </c:pt>
                <c:pt idx="16">
                  <c:v>28/04/25</c:v>
                </c:pt>
                <c:pt idx="17">
                  <c:v>5/05/25</c:v>
                </c:pt>
                <c:pt idx="18">
                  <c:v>12/05/25</c:v>
                </c:pt>
                <c:pt idx="19">
                  <c:v>19/05/25</c:v>
                </c:pt>
                <c:pt idx="20">
                  <c:v>26/05/25</c:v>
                </c:pt>
                <c:pt idx="21">
                  <c:v>2/06/25</c:v>
                </c:pt>
                <c:pt idx="22">
                  <c:v>9/06/25</c:v>
                </c:pt>
                <c:pt idx="23">
                  <c:v>16/06/25</c:v>
                </c:pt>
                <c:pt idx="24">
                  <c:v>23/06/25</c:v>
                </c:pt>
                <c:pt idx="25">
                  <c:v>30/06/25</c:v>
                </c:pt>
                <c:pt idx="26">
                  <c:v>7/07/25</c:v>
                </c:pt>
                <c:pt idx="27">
                  <c:v>14/07/25</c:v>
                </c:pt>
                <c:pt idx="28">
                  <c:v>21/07/25</c:v>
                </c:pt>
                <c:pt idx="29">
                  <c:v>28/07/25</c:v>
                </c:pt>
                <c:pt idx="30">
                  <c:v>4/08/25</c:v>
                </c:pt>
                <c:pt idx="31">
                  <c:v>11/08/25</c:v>
                </c:pt>
                <c:pt idx="32">
                  <c:v>18/08/25</c:v>
                </c:pt>
                <c:pt idx="33">
                  <c:v>25/08/25</c:v>
                </c:pt>
                <c:pt idx="34">
                  <c:v>1/09/25</c:v>
                </c:pt>
                <c:pt idx="35">
                  <c:v>8/09/25</c:v>
                </c:pt>
                <c:pt idx="36">
                  <c:v>15/09/25</c:v>
                </c:pt>
                <c:pt idx="37">
                  <c:v>22/09/25</c:v>
                </c:pt>
                <c:pt idx="38">
                  <c:v>29/09/25</c:v>
                </c:pt>
                <c:pt idx="39">
                  <c:v>6/10/25</c:v>
                </c:pt>
                <c:pt idx="40">
                  <c:v>13/10/25</c:v>
                </c:pt>
                <c:pt idx="41">
                  <c:v>20/10/25</c:v>
                </c:pt>
                <c:pt idx="42">
                  <c:v>27/10/25</c:v>
                </c:pt>
                <c:pt idx="43">
                  <c:v>3/11/25</c:v>
                </c:pt>
                <c:pt idx="44">
                  <c:v>10/11/25</c:v>
                </c:pt>
                <c:pt idx="45">
                  <c:v>17/11/25</c:v>
                </c:pt>
                <c:pt idx="46">
                  <c:v>24/11/25</c:v>
                </c:pt>
                <c:pt idx="47">
                  <c:v>1/12/25</c:v>
                </c:pt>
                <c:pt idx="48">
                  <c:v>8/12/25</c:v>
                </c:pt>
                <c:pt idx="49">
                  <c:v>15/12/25</c:v>
                </c:pt>
                <c:pt idx="50">
                  <c:v>22/12/25</c:v>
                </c:pt>
                <c:pt idx="51">
                  <c:v>29/12/25</c:v>
                </c:pt>
                <c:pt idx="52">
                  <c:v>5/01/26</c:v>
                </c:pt>
                <c:pt idx="53">
                  <c:v>12/01/26</c:v>
                </c:pt>
                <c:pt idx="54">
                  <c:v>19/01/26</c:v>
                </c:pt>
                <c:pt idx="55">
                  <c:v>26/01/26</c:v>
                </c:pt>
                <c:pt idx="56">
                  <c:v>2/02/26</c:v>
                </c:pt>
                <c:pt idx="57">
                  <c:v>9/02/26</c:v>
                </c:pt>
                <c:pt idx="58">
                  <c:v>16/02/26</c:v>
                </c:pt>
                <c:pt idx="59">
                  <c:v>23/02/26</c:v>
                </c:pt>
                <c:pt idx="60">
                  <c:v>2/03/26</c:v>
                </c:pt>
                <c:pt idx="61">
                  <c:v>9/03/26</c:v>
                </c:pt>
                <c:pt idx="62">
                  <c:v>16/03/26</c:v>
                </c:pt>
                <c:pt idx="63">
                  <c:v>23/03/26</c:v>
                </c:pt>
                <c:pt idx="64">
                  <c:v>30/03/26</c:v>
                </c:pt>
              </c:strCache>
            </c:strRef>
          </c:cat>
          <c:val>
            <c:numRef>
              <c:f>Pivot!$E$10:$E$74</c:f>
              <c:numCache>
                <c:formatCode>0.0</c:formatCode>
                <c:ptCount val="65"/>
                <c:pt idx="0">
                  <c:v>33.857142857142854</c:v>
                </c:pt>
                <c:pt idx="1">
                  <c:v>33.714285714285715</c:v>
                </c:pt>
                <c:pt idx="2">
                  <c:v>35.857142857142854</c:v>
                </c:pt>
                <c:pt idx="3">
                  <c:v>39.428571428571431</c:v>
                </c:pt>
                <c:pt idx="4">
                  <c:v>41.285714285714285</c:v>
                </c:pt>
                <c:pt idx="5">
                  <c:v>37</c:v>
                </c:pt>
                <c:pt idx="6">
                  <c:v>33.285714285714285</c:v>
                </c:pt>
                <c:pt idx="7">
                  <c:v>35</c:v>
                </c:pt>
                <c:pt idx="8">
                  <c:v>34.142857142857146</c:v>
                </c:pt>
                <c:pt idx="9">
                  <c:v>31.428571428571427</c:v>
                </c:pt>
                <c:pt idx="10">
                  <c:v>26.571428571428573</c:v>
                </c:pt>
                <c:pt idx="11">
                  <c:v>27.857142857142858</c:v>
                </c:pt>
                <c:pt idx="12">
                  <c:v>31.857142857142858</c:v>
                </c:pt>
                <c:pt idx="13">
                  <c:v>33.142857142857146</c:v>
                </c:pt>
                <c:pt idx="14">
                  <c:v>32.857142857142854</c:v>
                </c:pt>
                <c:pt idx="15">
                  <c:v>47.571428571428569</c:v>
                </c:pt>
                <c:pt idx="16">
                  <c:v>44.285714285714285</c:v>
                </c:pt>
                <c:pt idx="17">
                  <c:v>45</c:v>
                </c:pt>
                <c:pt idx="18">
                  <c:v>49.428571428571431</c:v>
                </c:pt>
                <c:pt idx="19">
                  <c:v>46.428571428571431</c:v>
                </c:pt>
                <c:pt idx="20">
                  <c:v>48</c:v>
                </c:pt>
                <c:pt idx="21">
                  <c:v>50.428571428571431</c:v>
                </c:pt>
                <c:pt idx="22">
                  <c:v>54</c:v>
                </c:pt>
                <c:pt idx="23">
                  <c:v>51</c:v>
                </c:pt>
                <c:pt idx="24">
                  <c:v>50.428571428571431</c:v>
                </c:pt>
                <c:pt idx="25">
                  <c:v>47.714285714285715</c:v>
                </c:pt>
                <c:pt idx="26">
                  <c:v>50</c:v>
                </c:pt>
                <c:pt idx="27">
                  <c:v>50.142857142857146</c:v>
                </c:pt>
                <c:pt idx="28">
                  <c:v>47.142857142857146</c:v>
                </c:pt>
                <c:pt idx="29">
                  <c:v>53.428571428571431</c:v>
                </c:pt>
                <c:pt idx="30">
                  <c:v>58.285714285714285</c:v>
                </c:pt>
                <c:pt idx="31">
                  <c:v>50.571428571428569</c:v>
                </c:pt>
                <c:pt idx="32">
                  <c:v>44.428571428571431</c:v>
                </c:pt>
                <c:pt idx="33">
                  <c:v>43.714285714285715</c:v>
                </c:pt>
                <c:pt idx="34">
                  <c:v>43.571428571428569</c:v>
                </c:pt>
                <c:pt idx="35">
                  <c:v>50.571428571428569</c:v>
                </c:pt>
                <c:pt idx="36">
                  <c:v>52.571428571428569</c:v>
                </c:pt>
                <c:pt idx="37">
                  <c:v>57.428571428571431</c:v>
                </c:pt>
                <c:pt idx="38">
                  <c:v>62.428571428571431</c:v>
                </c:pt>
                <c:pt idx="39">
                  <c:v>59.142857142857146</c:v>
                </c:pt>
                <c:pt idx="40">
                  <c:v>56.428571428571431</c:v>
                </c:pt>
                <c:pt idx="41">
                  <c:v>62.714285714285715</c:v>
                </c:pt>
                <c:pt idx="42">
                  <c:v>56.857142857142854</c:v>
                </c:pt>
                <c:pt idx="43">
                  <c:v>53.571428571428569</c:v>
                </c:pt>
                <c:pt idx="44">
                  <c:v>53.714285714285715</c:v>
                </c:pt>
                <c:pt idx="45">
                  <c:v>61.285714285714285</c:v>
                </c:pt>
                <c:pt idx="46">
                  <c:v>63.285714285714285</c:v>
                </c:pt>
                <c:pt idx="47">
                  <c:v>56.571428571428569</c:v>
                </c:pt>
                <c:pt idx="48">
                  <c:v>56.428571428571431</c:v>
                </c:pt>
                <c:pt idx="49">
                  <c:v>56.571428571428569</c:v>
                </c:pt>
                <c:pt idx="50">
                  <c:v>52.428571428571431</c:v>
                </c:pt>
                <c:pt idx="51">
                  <c:v>54.714285714285715</c:v>
                </c:pt>
                <c:pt idx="52">
                  <c:v>61.571428571428569</c:v>
                </c:pt>
                <c:pt idx="53">
                  <c:v>63.714285714285715</c:v>
                </c:pt>
                <c:pt idx="54">
                  <c:v>61.571428571428569</c:v>
                </c:pt>
                <c:pt idx="55">
                  <c:v>57.571428571428569</c:v>
                </c:pt>
                <c:pt idx="56">
                  <c:v>50.428571428571431</c:v>
                </c:pt>
                <c:pt idx="57">
                  <c:v>48.285714285714285</c:v>
                </c:pt>
                <c:pt idx="58">
                  <c:v>47.857142857142854</c:v>
                </c:pt>
                <c:pt idx="59">
                  <c:v>48.428571428571431</c:v>
                </c:pt>
                <c:pt idx="60">
                  <c:v>42.428571428571431</c:v>
                </c:pt>
                <c:pt idx="61">
                  <c:v>40.571428571428569</c:v>
                </c:pt>
                <c:pt idx="62">
                  <c:v>39.571428571428569</c:v>
                </c:pt>
                <c:pt idx="63">
                  <c:v>40.142857142857146</c:v>
                </c:pt>
                <c:pt idx="64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E0-437F-98D2-91948B169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640939208"/>
        <c:axId val="697491824"/>
      </c:barChart>
      <c:catAx>
        <c:axId val="640939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b="1"/>
                  <a:t>Week commencing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491824"/>
        <c:crosses val="autoZero"/>
        <c:auto val="1"/>
        <c:lblAlgn val="ctr"/>
        <c:lblOffset val="100"/>
        <c:noMultiLvlLbl val="0"/>
      </c:catAx>
      <c:valAx>
        <c:axId val="69749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b="1"/>
                  <a:t>Average daily youth in detention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939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[weekly-detention-statistics.XLSX]Pivot!Ave. by Legal Status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1600" b="1"/>
              <a:t>Average daily number of youths in detention:</a:t>
            </a:r>
            <a:r>
              <a:rPr lang="en-AU" sz="1600" b="1" baseline="0"/>
              <a:t> </a:t>
            </a:r>
            <a:r>
              <a:rPr lang="en-AU" sz="1600" b="1"/>
              <a:t>by legal status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Pivot!$H$9</c:f>
              <c:strCache>
                <c:ptCount val="1"/>
                <c:pt idx="0">
                  <c:v> Remand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Pivot!$G$10:$G$74</c:f>
              <c:strCache>
                <c:ptCount val="65"/>
                <c:pt idx="0">
                  <c:v>6/01/25</c:v>
                </c:pt>
                <c:pt idx="1">
                  <c:v>13/01/25</c:v>
                </c:pt>
                <c:pt idx="2">
                  <c:v>20/01/25</c:v>
                </c:pt>
                <c:pt idx="3">
                  <c:v>27/01/25</c:v>
                </c:pt>
                <c:pt idx="4">
                  <c:v>3/02/25</c:v>
                </c:pt>
                <c:pt idx="5">
                  <c:v>10/02/25</c:v>
                </c:pt>
                <c:pt idx="6">
                  <c:v>17/02/25</c:v>
                </c:pt>
                <c:pt idx="7">
                  <c:v>24/02/25</c:v>
                </c:pt>
                <c:pt idx="8">
                  <c:v>3/03/25</c:v>
                </c:pt>
                <c:pt idx="9">
                  <c:v>10/03/25</c:v>
                </c:pt>
                <c:pt idx="10">
                  <c:v>17/03/25</c:v>
                </c:pt>
                <c:pt idx="11">
                  <c:v>24/03/25</c:v>
                </c:pt>
                <c:pt idx="12">
                  <c:v>31/03/25</c:v>
                </c:pt>
                <c:pt idx="13">
                  <c:v>7/04/25</c:v>
                </c:pt>
                <c:pt idx="14">
                  <c:v>14/04/25</c:v>
                </c:pt>
                <c:pt idx="15">
                  <c:v>21/04/25</c:v>
                </c:pt>
                <c:pt idx="16">
                  <c:v>28/04/25</c:v>
                </c:pt>
                <c:pt idx="17">
                  <c:v>5/05/25</c:v>
                </c:pt>
                <c:pt idx="18">
                  <c:v>12/05/25</c:v>
                </c:pt>
                <c:pt idx="19">
                  <c:v>19/05/25</c:v>
                </c:pt>
                <c:pt idx="20">
                  <c:v>26/05/25</c:v>
                </c:pt>
                <c:pt idx="21">
                  <c:v>2/06/25</c:v>
                </c:pt>
                <c:pt idx="22">
                  <c:v>9/06/25</c:v>
                </c:pt>
                <c:pt idx="23">
                  <c:v>16/06/25</c:v>
                </c:pt>
                <c:pt idx="24">
                  <c:v>23/06/25</c:v>
                </c:pt>
                <c:pt idx="25">
                  <c:v>30/06/25</c:v>
                </c:pt>
                <c:pt idx="26">
                  <c:v>7/07/25</c:v>
                </c:pt>
                <c:pt idx="27">
                  <c:v>14/07/25</c:v>
                </c:pt>
                <c:pt idx="28">
                  <c:v>21/07/25</c:v>
                </c:pt>
                <c:pt idx="29">
                  <c:v>28/07/25</c:v>
                </c:pt>
                <c:pt idx="30">
                  <c:v>4/08/25</c:v>
                </c:pt>
                <c:pt idx="31">
                  <c:v>11/08/25</c:v>
                </c:pt>
                <c:pt idx="32">
                  <c:v>18/08/25</c:v>
                </c:pt>
                <c:pt idx="33">
                  <c:v>25/08/25</c:v>
                </c:pt>
                <c:pt idx="34">
                  <c:v>1/09/25</c:v>
                </c:pt>
                <c:pt idx="35">
                  <c:v>8/09/25</c:v>
                </c:pt>
                <c:pt idx="36">
                  <c:v>15/09/25</c:v>
                </c:pt>
                <c:pt idx="37">
                  <c:v>22/09/25</c:v>
                </c:pt>
                <c:pt idx="38">
                  <c:v>29/09/25</c:v>
                </c:pt>
                <c:pt idx="39">
                  <c:v>6/10/25</c:v>
                </c:pt>
                <c:pt idx="40">
                  <c:v>13/10/25</c:v>
                </c:pt>
                <c:pt idx="41">
                  <c:v>20/10/25</c:v>
                </c:pt>
                <c:pt idx="42">
                  <c:v>27/10/25</c:v>
                </c:pt>
                <c:pt idx="43">
                  <c:v>3/11/25</c:v>
                </c:pt>
                <c:pt idx="44">
                  <c:v>10/11/25</c:v>
                </c:pt>
                <c:pt idx="45">
                  <c:v>17/11/25</c:v>
                </c:pt>
                <c:pt idx="46">
                  <c:v>24/11/25</c:v>
                </c:pt>
                <c:pt idx="47">
                  <c:v>1/12/25</c:v>
                </c:pt>
                <c:pt idx="48">
                  <c:v>8/12/25</c:v>
                </c:pt>
                <c:pt idx="49">
                  <c:v>15/12/25</c:v>
                </c:pt>
                <c:pt idx="50">
                  <c:v>22/12/25</c:v>
                </c:pt>
                <c:pt idx="51">
                  <c:v>29/12/25</c:v>
                </c:pt>
                <c:pt idx="52">
                  <c:v>5/01/26</c:v>
                </c:pt>
                <c:pt idx="53">
                  <c:v>12/01/26</c:v>
                </c:pt>
                <c:pt idx="54">
                  <c:v>19/01/26</c:v>
                </c:pt>
                <c:pt idx="55">
                  <c:v>26/01/26</c:v>
                </c:pt>
                <c:pt idx="56">
                  <c:v>2/02/26</c:v>
                </c:pt>
                <c:pt idx="57">
                  <c:v>9/02/26</c:v>
                </c:pt>
                <c:pt idx="58">
                  <c:v>16/02/26</c:v>
                </c:pt>
                <c:pt idx="59">
                  <c:v>23/02/26</c:v>
                </c:pt>
                <c:pt idx="60">
                  <c:v>2/03/26</c:v>
                </c:pt>
                <c:pt idx="61">
                  <c:v>9/03/26</c:v>
                </c:pt>
                <c:pt idx="62">
                  <c:v>16/03/26</c:v>
                </c:pt>
                <c:pt idx="63">
                  <c:v>23/03/26</c:v>
                </c:pt>
                <c:pt idx="64">
                  <c:v>30/03/26</c:v>
                </c:pt>
              </c:strCache>
            </c:strRef>
          </c:cat>
          <c:val>
            <c:numRef>
              <c:f>Pivot!$H$10:$H$74</c:f>
              <c:numCache>
                <c:formatCode>0.0</c:formatCode>
                <c:ptCount val="65"/>
                <c:pt idx="0">
                  <c:v>29.428571428571427</c:v>
                </c:pt>
                <c:pt idx="1">
                  <c:v>29.428571428571427</c:v>
                </c:pt>
                <c:pt idx="2">
                  <c:v>32.857142857142854</c:v>
                </c:pt>
                <c:pt idx="3">
                  <c:v>33.428571428571431</c:v>
                </c:pt>
                <c:pt idx="4">
                  <c:v>29.571428571428573</c:v>
                </c:pt>
                <c:pt idx="5">
                  <c:v>24</c:v>
                </c:pt>
                <c:pt idx="6">
                  <c:v>20.571428571428573</c:v>
                </c:pt>
                <c:pt idx="7">
                  <c:v>24.142857142857142</c:v>
                </c:pt>
                <c:pt idx="8">
                  <c:v>25.714285714285715</c:v>
                </c:pt>
                <c:pt idx="9">
                  <c:v>22.857142857142858</c:v>
                </c:pt>
                <c:pt idx="10">
                  <c:v>16.714285714285715</c:v>
                </c:pt>
                <c:pt idx="11">
                  <c:v>17</c:v>
                </c:pt>
                <c:pt idx="12">
                  <c:v>21.857142857142858</c:v>
                </c:pt>
                <c:pt idx="13">
                  <c:v>25</c:v>
                </c:pt>
                <c:pt idx="14">
                  <c:v>25</c:v>
                </c:pt>
                <c:pt idx="15">
                  <c:v>35.428571428571431</c:v>
                </c:pt>
                <c:pt idx="16">
                  <c:v>34</c:v>
                </c:pt>
                <c:pt idx="17">
                  <c:v>32.857142857142854</c:v>
                </c:pt>
                <c:pt idx="18">
                  <c:v>37.714285714285715</c:v>
                </c:pt>
                <c:pt idx="19">
                  <c:v>32.857142857142854</c:v>
                </c:pt>
                <c:pt idx="20">
                  <c:v>33.285714285714285</c:v>
                </c:pt>
                <c:pt idx="21">
                  <c:v>37.857142857142854</c:v>
                </c:pt>
                <c:pt idx="22">
                  <c:v>39</c:v>
                </c:pt>
                <c:pt idx="23">
                  <c:v>37.428571428571431</c:v>
                </c:pt>
                <c:pt idx="24">
                  <c:v>35.285714285714285</c:v>
                </c:pt>
                <c:pt idx="25">
                  <c:v>32.428571428571431</c:v>
                </c:pt>
                <c:pt idx="26">
                  <c:v>35.142857142857146</c:v>
                </c:pt>
                <c:pt idx="27">
                  <c:v>35.142857142857146</c:v>
                </c:pt>
                <c:pt idx="28">
                  <c:v>31.285714285714285</c:v>
                </c:pt>
                <c:pt idx="29">
                  <c:v>36.714285714285715</c:v>
                </c:pt>
                <c:pt idx="30">
                  <c:v>40.285714285714285</c:v>
                </c:pt>
                <c:pt idx="31">
                  <c:v>35.428571428571431</c:v>
                </c:pt>
                <c:pt idx="32">
                  <c:v>30.428571428571427</c:v>
                </c:pt>
                <c:pt idx="33">
                  <c:v>31.857142857142858</c:v>
                </c:pt>
                <c:pt idx="34">
                  <c:v>31.714285714285715</c:v>
                </c:pt>
                <c:pt idx="35">
                  <c:v>37.714285714285715</c:v>
                </c:pt>
                <c:pt idx="36">
                  <c:v>37.285714285714285</c:v>
                </c:pt>
                <c:pt idx="37">
                  <c:v>41.571428571428569</c:v>
                </c:pt>
                <c:pt idx="38">
                  <c:v>43.428571428571431</c:v>
                </c:pt>
                <c:pt idx="39">
                  <c:v>43.285714285714285</c:v>
                </c:pt>
                <c:pt idx="40">
                  <c:v>44.714285714285715</c:v>
                </c:pt>
                <c:pt idx="41">
                  <c:v>48.857142857142854</c:v>
                </c:pt>
                <c:pt idx="42">
                  <c:v>40.571428571428569</c:v>
                </c:pt>
                <c:pt idx="43">
                  <c:v>35.714285714285715</c:v>
                </c:pt>
                <c:pt idx="44">
                  <c:v>39.571428571428569</c:v>
                </c:pt>
                <c:pt idx="45">
                  <c:v>44.142857142857146</c:v>
                </c:pt>
                <c:pt idx="46">
                  <c:v>45.285714285714285</c:v>
                </c:pt>
                <c:pt idx="47">
                  <c:v>42.142857142857146</c:v>
                </c:pt>
                <c:pt idx="48">
                  <c:v>40</c:v>
                </c:pt>
                <c:pt idx="49">
                  <c:v>38.571428571428569</c:v>
                </c:pt>
                <c:pt idx="50">
                  <c:v>33.428571428571431</c:v>
                </c:pt>
                <c:pt idx="51">
                  <c:v>33.428571428571431</c:v>
                </c:pt>
                <c:pt idx="52">
                  <c:v>36.571428571428569</c:v>
                </c:pt>
                <c:pt idx="53">
                  <c:v>38.857142857142854</c:v>
                </c:pt>
                <c:pt idx="54">
                  <c:v>38.428571428571431</c:v>
                </c:pt>
                <c:pt idx="55">
                  <c:v>36.857142857142854</c:v>
                </c:pt>
                <c:pt idx="56">
                  <c:v>31.142857142857142</c:v>
                </c:pt>
                <c:pt idx="57">
                  <c:v>31.571428571428573</c:v>
                </c:pt>
                <c:pt idx="58">
                  <c:v>29.571428571428573</c:v>
                </c:pt>
                <c:pt idx="59">
                  <c:v>28.571428571428573</c:v>
                </c:pt>
                <c:pt idx="60">
                  <c:v>24.142857142857142</c:v>
                </c:pt>
                <c:pt idx="61">
                  <c:v>23.285714285714285</c:v>
                </c:pt>
                <c:pt idx="62">
                  <c:v>22</c:v>
                </c:pt>
                <c:pt idx="63">
                  <c:v>22.714285714285715</c:v>
                </c:pt>
                <c:pt idx="64">
                  <c:v>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10-4BDA-BA28-3BCA4E0C8352}"/>
            </c:ext>
          </c:extLst>
        </c:ser>
        <c:ser>
          <c:idx val="1"/>
          <c:order val="1"/>
          <c:tx>
            <c:strRef>
              <c:f>Pivot!$I$9</c:f>
              <c:strCache>
                <c:ptCount val="1"/>
                <c:pt idx="0">
                  <c:v> Sentenced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Pivot!$G$10:$G$74</c:f>
              <c:strCache>
                <c:ptCount val="65"/>
                <c:pt idx="0">
                  <c:v>6/01/25</c:v>
                </c:pt>
                <c:pt idx="1">
                  <c:v>13/01/25</c:v>
                </c:pt>
                <c:pt idx="2">
                  <c:v>20/01/25</c:v>
                </c:pt>
                <c:pt idx="3">
                  <c:v>27/01/25</c:v>
                </c:pt>
                <c:pt idx="4">
                  <c:v>3/02/25</c:v>
                </c:pt>
                <c:pt idx="5">
                  <c:v>10/02/25</c:v>
                </c:pt>
                <c:pt idx="6">
                  <c:v>17/02/25</c:v>
                </c:pt>
                <c:pt idx="7">
                  <c:v>24/02/25</c:v>
                </c:pt>
                <c:pt idx="8">
                  <c:v>3/03/25</c:v>
                </c:pt>
                <c:pt idx="9">
                  <c:v>10/03/25</c:v>
                </c:pt>
                <c:pt idx="10">
                  <c:v>17/03/25</c:v>
                </c:pt>
                <c:pt idx="11">
                  <c:v>24/03/25</c:v>
                </c:pt>
                <c:pt idx="12">
                  <c:v>31/03/25</c:v>
                </c:pt>
                <c:pt idx="13">
                  <c:v>7/04/25</c:v>
                </c:pt>
                <c:pt idx="14">
                  <c:v>14/04/25</c:v>
                </c:pt>
                <c:pt idx="15">
                  <c:v>21/04/25</c:v>
                </c:pt>
                <c:pt idx="16">
                  <c:v>28/04/25</c:v>
                </c:pt>
                <c:pt idx="17">
                  <c:v>5/05/25</c:v>
                </c:pt>
                <c:pt idx="18">
                  <c:v>12/05/25</c:v>
                </c:pt>
                <c:pt idx="19">
                  <c:v>19/05/25</c:v>
                </c:pt>
                <c:pt idx="20">
                  <c:v>26/05/25</c:v>
                </c:pt>
                <c:pt idx="21">
                  <c:v>2/06/25</c:v>
                </c:pt>
                <c:pt idx="22">
                  <c:v>9/06/25</c:v>
                </c:pt>
                <c:pt idx="23">
                  <c:v>16/06/25</c:v>
                </c:pt>
                <c:pt idx="24">
                  <c:v>23/06/25</c:v>
                </c:pt>
                <c:pt idx="25">
                  <c:v>30/06/25</c:v>
                </c:pt>
                <c:pt idx="26">
                  <c:v>7/07/25</c:v>
                </c:pt>
                <c:pt idx="27">
                  <c:v>14/07/25</c:v>
                </c:pt>
                <c:pt idx="28">
                  <c:v>21/07/25</c:v>
                </c:pt>
                <c:pt idx="29">
                  <c:v>28/07/25</c:v>
                </c:pt>
                <c:pt idx="30">
                  <c:v>4/08/25</c:v>
                </c:pt>
                <c:pt idx="31">
                  <c:v>11/08/25</c:v>
                </c:pt>
                <c:pt idx="32">
                  <c:v>18/08/25</c:v>
                </c:pt>
                <c:pt idx="33">
                  <c:v>25/08/25</c:v>
                </c:pt>
                <c:pt idx="34">
                  <c:v>1/09/25</c:v>
                </c:pt>
                <c:pt idx="35">
                  <c:v>8/09/25</c:v>
                </c:pt>
                <c:pt idx="36">
                  <c:v>15/09/25</c:v>
                </c:pt>
                <c:pt idx="37">
                  <c:v>22/09/25</c:v>
                </c:pt>
                <c:pt idx="38">
                  <c:v>29/09/25</c:v>
                </c:pt>
                <c:pt idx="39">
                  <c:v>6/10/25</c:v>
                </c:pt>
                <c:pt idx="40">
                  <c:v>13/10/25</c:v>
                </c:pt>
                <c:pt idx="41">
                  <c:v>20/10/25</c:v>
                </c:pt>
                <c:pt idx="42">
                  <c:v>27/10/25</c:v>
                </c:pt>
                <c:pt idx="43">
                  <c:v>3/11/25</c:v>
                </c:pt>
                <c:pt idx="44">
                  <c:v>10/11/25</c:v>
                </c:pt>
                <c:pt idx="45">
                  <c:v>17/11/25</c:v>
                </c:pt>
                <c:pt idx="46">
                  <c:v>24/11/25</c:v>
                </c:pt>
                <c:pt idx="47">
                  <c:v>1/12/25</c:v>
                </c:pt>
                <c:pt idx="48">
                  <c:v>8/12/25</c:v>
                </c:pt>
                <c:pt idx="49">
                  <c:v>15/12/25</c:v>
                </c:pt>
                <c:pt idx="50">
                  <c:v>22/12/25</c:v>
                </c:pt>
                <c:pt idx="51">
                  <c:v>29/12/25</c:v>
                </c:pt>
                <c:pt idx="52">
                  <c:v>5/01/26</c:v>
                </c:pt>
                <c:pt idx="53">
                  <c:v>12/01/26</c:v>
                </c:pt>
                <c:pt idx="54">
                  <c:v>19/01/26</c:v>
                </c:pt>
                <c:pt idx="55">
                  <c:v>26/01/26</c:v>
                </c:pt>
                <c:pt idx="56">
                  <c:v>2/02/26</c:v>
                </c:pt>
                <c:pt idx="57">
                  <c:v>9/02/26</c:v>
                </c:pt>
                <c:pt idx="58">
                  <c:v>16/02/26</c:v>
                </c:pt>
                <c:pt idx="59">
                  <c:v>23/02/26</c:v>
                </c:pt>
                <c:pt idx="60">
                  <c:v>2/03/26</c:v>
                </c:pt>
                <c:pt idx="61">
                  <c:v>9/03/26</c:v>
                </c:pt>
                <c:pt idx="62">
                  <c:v>16/03/26</c:v>
                </c:pt>
                <c:pt idx="63">
                  <c:v>23/03/26</c:v>
                </c:pt>
                <c:pt idx="64">
                  <c:v>30/03/26</c:v>
                </c:pt>
              </c:strCache>
            </c:strRef>
          </c:cat>
          <c:val>
            <c:numRef>
              <c:f>Pivot!$I$10:$I$74</c:f>
              <c:numCache>
                <c:formatCode>0.0</c:formatCode>
                <c:ptCount val="65"/>
                <c:pt idx="0">
                  <c:v>16.142857142857142</c:v>
                </c:pt>
                <c:pt idx="1">
                  <c:v>14.714285714285714</c:v>
                </c:pt>
                <c:pt idx="2">
                  <c:v>14.285714285714286</c:v>
                </c:pt>
                <c:pt idx="3">
                  <c:v>13.142857142857142</c:v>
                </c:pt>
                <c:pt idx="4">
                  <c:v>13.714285714285714</c:v>
                </c:pt>
                <c:pt idx="5">
                  <c:v>14.857142857142858</c:v>
                </c:pt>
                <c:pt idx="6">
                  <c:v>14.142857142857142</c:v>
                </c:pt>
                <c:pt idx="7">
                  <c:v>12.571428571428571</c:v>
                </c:pt>
                <c:pt idx="8">
                  <c:v>10</c:v>
                </c:pt>
                <c:pt idx="9">
                  <c:v>9.4285714285714288</c:v>
                </c:pt>
                <c:pt idx="10">
                  <c:v>10.571428571428571</c:v>
                </c:pt>
                <c:pt idx="11">
                  <c:v>11.428571428571429</c:v>
                </c:pt>
                <c:pt idx="12">
                  <c:v>11.285714285714286</c:v>
                </c:pt>
                <c:pt idx="13">
                  <c:v>10.714285714285714</c:v>
                </c:pt>
                <c:pt idx="14">
                  <c:v>11.142857142857142</c:v>
                </c:pt>
                <c:pt idx="15">
                  <c:v>12.285714285714286</c:v>
                </c:pt>
                <c:pt idx="16">
                  <c:v>12.428571428571429</c:v>
                </c:pt>
                <c:pt idx="17">
                  <c:v>14.714285714285714</c:v>
                </c:pt>
                <c:pt idx="18">
                  <c:v>15.285714285714286</c:v>
                </c:pt>
                <c:pt idx="19">
                  <c:v>16.142857142857142</c:v>
                </c:pt>
                <c:pt idx="20">
                  <c:v>16</c:v>
                </c:pt>
                <c:pt idx="21">
                  <c:v>14.857142857142858</c:v>
                </c:pt>
                <c:pt idx="22">
                  <c:v>14.857142857142858</c:v>
                </c:pt>
                <c:pt idx="23">
                  <c:v>14.285714285714286</c:v>
                </c:pt>
                <c:pt idx="24">
                  <c:v>15.285714285714286</c:v>
                </c:pt>
                <c:pt idx="25">
                  <c:v>14.714285714285714</c:v>
                </c:pt>
                <c:pt idx="26">
                  <c:v>15.285714285714286</c:v>
                </c:pt>
                <c:pt idx="27">
                  <c:v>16.285714285714285</c:v>
                </c:pt>
                <c:pt idx="28">
                  <c:v>16.285714285714285</c:v>
                </c:pt>
                <c:pt idx="29">
                  <c:v>17.571428571428573</c:v>
                </c:pt>
                <c:pt idx="30">
                  <c:v>18</c:v>
                </c:pt>
                <c:pt idx="31">
                  <c:v>16</c:v>
                </c:pt>
                <c:pt idx="32">
                  <c:v>13.857142857142858</c:v>
                </c:pt>
                <c:pt idx="33">
                  <c:v>14.714285714285714</c:v>
                </c:pt>
                <c:pt idx="34">
                  <c:v>14</c:v>
                </c:pt>
                <c:pt idx="35">
                  <c:v>16.714285714285715</c:v>
                </c:pt>
                <c:pt idx="36">
                  <c:v>16.428571428571427</c:v>
                </c:pt>
                <c:pt idx="37">
                  <c:v>16.857142857142858</c:v>
                </c:pt>
                <c:pt idx="38">
                  <c:v>18</c:v>
                </c:pt>
                <c:pt idx="39">
                  <c:v>17</c:v>
                </c:pt>
                <c:pt idx="40">
                  <c:v>15.142857142857142</c:v>
                </c:pt>
                <c:pt idx="41">
                  <c:v>15.571428571428571</c:v>
                </c:pt>
                <c:pt idx="42">
                  <c:v>17</c:v>
                </c:pt>
                <c:pt idx="43">
                  <c:v>18.714285714285715</c:v>
                </c:pt>
                <c:pt idx="44">
                  <c:v>17.285714285714285</c:v>
                </c:pt>
                <c:pt idx="45">
                  <c:v>16.285714285714285</c:v>
                </c:pt>
                <c:pt idx="46">
                  <c:v>17.571428571428573</c:v>
                </c:pt>
                <c:pt idx="47">
                  <c:v>16.428571428571427</c:v>
                </c:pt>
                <c:pt idx="48">
                  <c:v>16.857142857142858</c:v>
                </c:pt>
                <c:pt idx="49">
                  <c:v>19</c:v>
                </c:pt>
                <c:pt idx="50">
                  <c:v>21.714285714285715</c:v>
                </c:pt>
                <c:pt idx="51">
                  <c:v>23</c:v>
                </c:pt>
                <c:pt idx="52">
                  <c:v>24</c:v>
                </c:pt>
                <c:pt idx="53">
                  <c:v>24.428571428571427</c:v>
                </c:pt>
                <c:pt idx="54">
                  <c:v>23.142857142857142</c:v>
                </c:pt>
                <c:pt idx="55">
                  <c:v>22.857142857142858</c:v>
                </c:pt>
                <c:pt idx="56">
                  <c:v>19.285714285714285</c:v>
                </c:pt>
                <c:pt idx="57">
                  <c:v>18.857142857142858</c:v>
                </c:pt>
                <c:pt idx="58">
                  <c:v>20.142857142857142</c:v>
                </c:pt>
                <c:pt idx="59">
                  <c:v>21.714285714285715</c:v>
                </c:pt>
                <c:pt idx="60">
                  <c:v>20</c:v>
                </c:pt>
                <c:pt idx="61">
                  <c:v>20.142857142857142</c:v>
                </c:pt>
                <c:pt idx="62">
                  <c:v>19.428571428571427</c:v>
                </c:pt>
                <c:pt idx="63">
                  <c:v>20</c:v>
                </c:pt>
                <c:pt idx="64">
                  <c:v>20.5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10-4BDA-BA28-3BCA4E0C835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334214104"/>
        <c:axId val="334214496"/>
      </c:barChart>
      <c:catAx>
        <c:axId val="334214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b="1"/>
                  <a:t>Week commencing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214496"/>
        <c:crosses val="autoZero"/>
        <c:auto val="1"/>
        <c:lblAlgn val="ctr"/>
        <c:lblOffset val="100"/>
        <c:noMultiLvlLbl val="0"/>
      </c:catAx>
      <c:valAx>
        <c:axId val="33421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b="1"/>
                  <a:t>Average daily youth in detention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214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[weekly-detention-statistics.XLSX]Pivot!Ave. by Gender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1600" b="1"/>
              <a:t>Average daily number of youths in detention: by gender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Pivot!$L$9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Pivot!$K$10:$K$74</c:f>
              <c:strCache>
                <c:ptCount val="65"/>
                <c:pt idx="0">
                  <c:v>6/01/25</c:v>
                </c:pt>
                <c:pt idx="1">
                  <c:v>13/01/25</c:v>
                </c:pt>
                <c:pt idx="2">
                  <c:v>20/01/25</c:v>
                </c:pt>
                <c:pt idx="3">
                  <c:v>27/01/25</c:v>
                </c:pt>
                <c:pt idx="4">
                  <c:v>3/02/25</c:v>
                </c:pt>
                <c:pt idx="5">
                  <c:v>10/02/25</c:v>
                </c:pt>
                <c:pt idx="6">
                  <c:v>17/02/25</c:v>
                </c:pt>
                <c:pt idx="7">
                  <c:v>24/02/25</c:v>
                </c:pt>
                <c:pt idx="8">
                  <c:v>3/03/25</c:v>
                </c:pt>
                <c:pt idx="9">
                  <c:v>10/03/25</c:v>
                </c:pt>
                <c:pt idx="10">
                  <c:v>17/03/25</c:v>
                </c:pt>
                <c:pt idx="11">
                  <c:v>24/03/25</c:v>
                </c:pt>
                <c:pt idx="12">
                  <c:v>31/03/25</c:v>
                </c:pt>
                <c:pt idx="13">
                  <c:v>7/04/25</c:v>
                </c:pt>
                <c:pt idx="14">
                  <c:v>14/04/25</c:v>
                </c:pt>
                <c:pt idx="15">
                  <c:v>21/04/25</c:v>
                </c:pt>
                <c:pt idx="16">
                  <c:v>28/04/25</c:v>
                </c:pt>
                <c:pt idx="17">
                  <c:v>5/05/25</c:v>
                </c:pt>
                <c:pt idx="18">
                  <c:v>12/05/25</c:v>
                </c:pt>
                <c:pt idx="19">
                  <c:v>19/05/25</c:v>
                </c:pt>
                <c:pt idx="20">
                  <c:v>26/05/25</c:v>
                </c:pt>
                <c:pt idx="21">
                  <c:v>2/06/25</c:v>
                </c:pt>
                <c:pt idx="22">
                  <c:v>9/06/25</c:v>
                </c:pt>
                <c:pt idx="23">
                  <c:v>16/06/25</c:v>
                </c:pt>
                <c:pt idx="24">
                  <c:v>23/06/25</c:v>
                </c:pt>
                <c:pt idx="25">
                  <c:v>30/06/25</c:v>
                </c:pt>
                <c:pt idx="26">
                  <c:v>7/07/25</c:v>
                </c:pt>
                <c:pt idx="27">
                  <c:v>14/07/25</c:v>
                </c:pt>
                <c:pt idx="28">
                  <c:v>21/07/25</c:v>
                </c:pt>
                <c:pt idx="29">
                  <c:v>28/07/25</c:v>
                </c:pt>
                <c:pt idx="30">
                  <c:v>4/08/25</c:v>
                </c:pt>
                <c:pt idx="31">
                  <c:v>11/08/25</c:v>
                </c:pt>
                <c:pt idx="32">
                  <c:v>18/08/25</c:v>
                </c:pt>
                <c:pt idx="33">
                  <c:v>25/08/25</c:v>
                </c:pt>
                <c:pt idx="34">
                  <c:v>1/09/25</c:v>
                </c:pt>
                <c:pt idx="35">
                  <c:v>8/09/25</c:v>
                </c:pt>
                <c:pt idx="36">
                  <c:v>15/09/25</c:v>
                </c:pt>
                <c:pt idx="37">
                  <c:v>22/09/25</c:v>
                </c:pt>
                <c:pt idx="38">
                  <c:v>29/09/25</c:v>
                </c:pt>
                <c:pt idx="39">
                  <c:v>6/10/25</c:v>
                </c:pt>
                <c:pt idx="40">
                  <c:v>13/10/25</c:v>
                </c:pt>
                <c:pt idx="41">
                  <c:v>20/10/25</c:v>
                </c:pt>
                <c:pt idx="42">
                  <c:v>27/10/25</c:v>
                </c:pt>
                <c:pt idx="43">
                  <c:v>3/11/25</c:v>
                </c:pt>
                <c:pt idx="44">
                  <c:v>10/11/25</c:v>
                </c:pt>
                <c:pt idx="45">
                  <c:v>17/11/25</c:v>
                </c:pt>
                <c:pt idx="46">
                  <c:v>24/11/25</c:v>
                </c:pt>
                <c:pt idx="47">
                  <c:v>1/12/25</c:v>
                </c:pt>
                <c:pt idx="48">
                  <c:v>8/12/25</c:v>
                </c:pt>
                <c:pt idx="49">
                  <c:v>15/12/25</c:v>
                </c:pt>
                <c:pt idx="50">
                  <c:v>22/12/25</c:v>
                </c:pt>
                <c:pt idx="51">
                  <c:v>29/12/25</c:v>
                </c:pt>
                <c:pt idx="52">
                  <c:v>5/01/26</c:v>
                </c:pt>
                <c:pt idx="53">
                  <c:v>12/01/26</c:v>
                </c:pt>
                <c:pt idx="54">
                  <c:v>19/01/26</c:v>
                </c:pt>
                <c:pt idx="55">
                  <c:v>26/01/26</c:v>
                </c:pt>
                <c:pt idx="56">
                  <c:v>2/02/26</c:v>
                </c:pt>
                <c:pt idx="57">
                  <c:v>9/02/26</c:v>
                </c:pt>
                <c:pt idx="58">
                  <c:v>16/02/26</c:v>
                </c:pt>
                <c:pt idx="59">
                  <c:v>23/02/26</c:v>
                </c:pt>
                <c:pt idx="60">
                  <c:v>2/03/26</c:v>
                </c:pt>
                <c:pt idx="61">
                  <c:v>9/03/26</c:v>
                </c:pt>
                <c:pt idx="62">
                  <c:v>16/03/26</c:v>
                </c:pt>
                <c:pt idx="63">
                  <c:v>23/03/26</c:v>
                </c:pt>
                <c:pt idx="64">
                  <c:v>30/03/26</c:v>
                </c:pt>
              </c:strCache>
            </c:strRef>
          </c:cat>
          <c:val>
            <c:numRef>
              <c:f>Pivot!$L$10:$L$74</c:f>
              <c:numCache>
                <c:formatCode>0.0</c:formatCode>
                <c:ptCount val="65"/>
                <c:pt idx="0">
                  <c:v>44.857142857142854</c:v>
                </c:pt>
                <c:pt idx="1">
                  <c:v>44.285714285714285</c:v>
                </c:pt>
                <c:pt idx="2">
                  <c:v>44.571428571428569</c:v>
                </c:pt>
                <c:pt idx="3">
                  <c:v>43</c:v>
                </c:pt>
                <c:pt idx="4">
                  <c:v>40</c:v>
                </c:pt>
                <c:pt idx="5">
                  <c:v>37.857142857142854</c:v>
                </c:pt>
                <c:pt idx="6">
                  <c:v>33.857142857142854</c:v>
                </c:pt>
                <c:pt idx="7">
                  <c:v>36</c:v>
                </c:pt>
                <c:pt idx="8">
                  <c:v>34</c:v>
                </c:pt>
                <c:pt idx="9">
                  <c:v>29.571428571428573</c:v>
                </c:pt>
                <c:pt idx="10">
                  <c:v>27.428571428571427</c:v>
                </c:pt>
                <c:pt idx="11">
                  <c:v>29.428571428571427</c:v>
                </c:pt>
                <c:pt idx="12">
                  <c:v>31.571428571428573</c:v>
                </c:pt>
                <c:pt idx="13">
                  <c:v>32</c:v>
                </c:pt>
                <c:pt idx="14">
                  <c:v>32.428571428571431</c:v>
                </c:pt>
                <c:pt idx="15">
                  <c:v>45.142857142857146</c:v>
                </c:pt>
                <c:pt idx="16">
                  <c:v>41.428571428571431</c:v>
                </c:pt>
                <c:pt idx="17">
                  <c:v>44.142857142857146</c:v>
                </c:pt>
                <c:pt idx="18">
                  <c:v>48.428571428571431</c:v>
                </c:pt>
                <c:pt idx="19">
                  <c:v>45.285714285714285</c:v>
                </c:pt>
                <c:pt idx="20">
                  <c:v>44.285714285714285</c:v>
                </c:pt>
                <c:pt idx="21">
                  <c:v>47.285714285714285</c:v>
                </c:pt>
                <c:pt idx="22">
                  <c:v>47.714285714285715</c:v>
                </c:pt>
                <c:pt idx="23">
                  <c:v>45.571428571428569</c:v>
                </c:pt>
                <c:pt idx="24">
                  <c:v>46</c:v>
                </c:pt>
                <c:pt idx="25">
                  <c:v>44.571428571428569</c:v>
                </c:pt>
                <c:pt idx="26">
                  <c:v>48</c:v>
                </c:pt>
                <c:pt idx="27">
                  <c:v>48</c:v>
                </c:pt>
                <c:pt idx="28">
                  <c:v>45.714285714285715</c:v>
                </c:pt>
                <c:pt idx="29">
                  <c:v>52.285714285714285</c:v>
                </c:pt>
                <c:pt idx="30">
                  <c:v>56.142857142857146</c:v>
                </c:pt>
                <c:pt idx="31">
                  <c:v>50</c:v>
                </c:pt>
                <c:pt idx="32">
                  <c:v>43.142857142857146</c:v>
                </c:pt>
                <c:pt idx="33">
                  <c:v>42.714285714285715</c:v>
                </c:pt>
                <c:pt idx="34">
                  <c:v>43.571428571428569</c:v>
                </c:pt>
                <c:pt idx="35">
                  <c:v>54.428571428571431</c:v>
                </c:pt>
                <c:pt idx="36">
                  <c:v>54.428571428571431</c:v>
                </c:pt>
                <c:pt idx="37">
                  <c:v>57.285714285714285</c:v>
                </c:pt>
                <c:pt idx="38">
                  <c:v>60.142857142857146</c:v>
                </c:pt>
                <c:pt idx="39">
                  <c:v>58</c:v>
                </c:pt>
                <c:pt idx="40">
                  <c:v>55.571428571428569</c:v>
                </c:pt>
                <c:pt idx="41">
                  <c:v>59.142857142857146</c:v>
                </c:pt>
                <c:pt idx="42">
                  <c:v>55.285714285714285</c:v>
                </c:pt>
                <c:pt idx="43">
                  <c:v>53.285714285714285</c:v>
                </c:pt>
                <c:pt idx="44">
                  <c:v>54.714285714285715</c:v>
                </c:pt>
                <c:pt idx="45">
                  <c:v>54</c:v>
                </c:pt>
                <c:pt idx="46">
                  <c:v>57.857142857142854</c:v>
                </c:pt>
                <c:pt idx="47">
                  <c:v>54.857142857142854</c:v>
                </c:pt>
                <c:pt idx="48">
                  <c:v>53.285714285714285</c:v>
                </c:pt>
                <c:pt idx="49">
                  <c:v>53</c:v>
                </c:pt>
                <c:pt idx="50">
                  <c:v>50</c:v>
                </c:pt>
                <c:pt idx="51">
                  <c:v>53</c:v>
                </c:pt>
                <c:pt idx="52">
                  <c:v>56.714285714285715</c:v>
                </c:pt>
                <c:pt idx="53">
                  <c:v>58.428571428571431</c:v>
                </c:pt>
                <c:pt idx="54">
                  <c:v>56.714285714285715</c:v>
                </c:pt>
                <c:pt idx="55">
                  <c:v>54.428571428571431</c:v>
                </c:pt>
                <c:pt idx="56">
                  <c:v>45.285714285714285</c:v>
                </c:pt>
                <c:pt idx="57">
                  <c:v>45.714285714285715</c:v>
                </c:pt>
                <c:pt idx="58">
                  <c:v>44.428571428571431</c:v>
                </c:pt>
                <c:pt idx="59">
                  <c:v>41.428571428571431</c:v>
                </c:pt>
                <c:pt idx="60">
                  <c:v>38.142857142857146</c:v>
                </c:pt>
                <c:pt idx="61">
                  <c:v>38.714285714285715</c:v>
                </c:pt>
                <c:pt idx="62">
                  <c:v>36.428571428571431</c:v>
                </c:pt>
                <c:pt idx="63">
                  <c:v>38.285714285714285</c:v>
                </c:pt>
                <c:pt idx="6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B8-412F-B0FD-1B4924D3853B}"/>
            </c:ext>
          </c:extLst>
        </c:ser>
        <c:ser>
          <c:idx val="1"/>
          <c:order val="1"/>
          <c:tx>
            <c:strRef>
              <c:f>Pivot!$M$9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Pivot!$K$10:$K$74</c:f>
              <c:strCache>
                <c:ptCount val="65"/>
                <c:pt idx="0">
                  <c:v>6/01/25</c:v>
                </c:pt>
                <c:pt idx="1">
                  <c:v>13/01/25</c:v>
                </c:pt>
                <c:pt idx="2">
                  <c:v>20/01/25</c:v>
                </c:pt>
                <c:pt idx="3">
                  <c:v>27/01/25</c:v>
                </c:pt>
                <c:pt idx="4">
                  <c:v>3/02/25</c:v>
                </c:pt>
                <c:pt idx="5">
                  <c:v>10/02/25</c:v>
                </c:pt>
                <c:pt idx="6">
                  <c:v>17/02/25</c:v>
                </c:pt>
                <c:pt idx="7">
                  <c:v>24/02/25</c:v>
                </c:pt>
                <c:pt idx="8">
                  <c:v>3/03/25</c:v>
                </c:pt>
                <c:pt idx="9">
                  <c:v>10/03/25</c:v>
                </c:pt>
                <c:pt idx="10">
                  <c:v>17/03/25</c:v>
                </c:pt>
                <c:pt idx="11">
                  <c:v>24/03/25</c:v>
                </c:pt>
                <c:pt idx="12">
                  <c:v>31/03/25</c:v>
                </c:pt>
                <c:pt idx="13">
                  <c:v>7/04/25</c:v>
                </c:pt>
                <c:pt idx="14">
                  <c:v>14/04/25</c:v>
                </c:pt>
                <c:pt idx="15">
                  <c:v>21/04/25</c:v>
                </c:pt>
                <c:pt idx="16">
                  <c:v>28/04/25</c:v>
                </c:pt>
                <c:pt idx="17">
                  <c:v>5/05/25</c:v>
                </c:pt>
                <c:pt idx="18">
                  <c:v>12/05/25</c:v>
                </c:pt>
                <c:pt idx="19">
                  <c:v>19/05/25</c:v>
                </c:pt>
                <c:pt idx="20">
                  <c:v>26/05/25</c:v>
                </c:pt>
                <c:pt idx="21">
                  <c:v>2/06/25</c:v>
                </c:pt>
                <c:pt idx="22">
                  <c:v>9/06/25</c:v>
                </c:pt>
                <c:pt idx="23">
                  <c:v>16/06/25</c:v>
                </c:pt>
                <c:pt idx="24">
                  <c:v>23/06/25</c:v>
                </c:pt>
                <c:pt idx="25">
                  <c:v>30/06/25</c:v>
                </c:pt>
                <c:pt idx="26">
                  <c:v>7/07/25</c:v>
                </c:pt>
                <c:pt idx="27">
                  <c:v>14/07/25</c:v>
                </c:pt>
                <c:pt idx="28">
                  <c:v>21/07/25</c:v>
                </c:pt>
                <c:pt idx="29">
                  <c:v>28/07/25</c:v>
                </c:pt>
                <c:pt idx="30">
                  <c:v>4/08/25</c:v>
                </c:pt>
                <c:pt idx="31">
                  <c:v>11/08/25</c:v>
                </c:pt>
                <c:pt idx="32">
                  <c:v>18/08/25</c:v>
                </c:pt>
                <c:pt idx="33">
                  <c:v>25/08/25</c:v>
                </c:pt>
                <c:pt idx="34">
                  <c:v>1/09/25</c:v>
                </c:pt>
                <c:pt idx="35">
                  <c:v>8/09/25</c:v>
                </c:pt>
                <c:pt idx="36">
                  <c:v>15/09/25</c:v>
                </c:pt>
                <c:pt idx="37">
                  <c:v>22/09/25</c:v>
                </c:pt>
                <c:pt idx="38">
                  <c:v>29/09/25</c:v>
                </c:pt>
                <c:pt idx="39">
                  <c:v>6/10/25</c:v>
                </c:pt>
                <c:pt idx="40">
                  <c:v>13/10/25</c:v>
                </c:pt>
                <c:pt idx="41">
                  <c:v>20/10/25</c:v>
                </c:pt>
                <c:pt idx="42">
                  <c:v>27/10/25</c:v>
                </c:pt>
                <c:pt idx="43">
                  <c:v>3/11/25</c:v>
                </c:pt>
                <c:pt idx="44">
                  <c:v>10/11/25</c:v>
                </c:pt>
                <c:pt idx="45">
                  <c:v>17/11/25</c:v>
                </c:pt>
                <c:pt idx="46">
                  <c:v>24/11/25</c:v>
                </c:pt>
                <c:pt idx="47">
                  <c:v>1/12/25</c:v>
                </c:pt>
                <c:pt idx="48">
                  <c:v>8/12/25</c:v>
                </c:pt>
                <c:pt idx="49">
                  <c:v>15/12/25</c:v>
                </c:pt>
                <c:pt idx="50">
                  <c:v>22/12/25</c:v>
                </c:pt>
                <c:pt idx="51">
                  <c:v>29/12/25</c:v>
                </c:pt>
                <c:pt idx="52">
                  <c:v>5/01/26</c:v>
                </c:pt>
                <c:pt idx="53">
                  <c:v>12/01/26</c:v>
                </c:pt>
                <c:pt idx="54">
                  <c:v>19/01/26</c:v>
                </c:pt>
                <c:pt idx="55">
                  <c:v>26/01/26</c:v>
                </c:pt>
                <c:pt idx="56">
                  <c:v>2/02/26</c:v>
                </c:pt>
                <c:pt idx="57">
                  <c:v>9/02/26</c:v>
                </c:pt>
                <c:pt idx="58">
                  <c:v>16/02/26</c:v>
                </c:pt>
                <c:pt idx="59">
                  <c:v>23/02/26</c:v>
                </c:pt>
                <c:pt idx="60">
                  <c:v>2/03/26</c:v>
                </c:pt>
                <c:pt idx="61">
                  <c:v>9/03/26</c:v>
                </c:pt>
                <c:pt idx="62">
                  <c:v>16/03/26</c:v>
                </c:pt>
                <c:pt idx="63">
                  <c:v>23/03/26</c:v>
                </c:pt>
                <c:pt idx="64">
                  <c:v>30/03/26</c:v>
                </c:pt>
              </c:strCache>
            </c:strRef>
          </c:cat>
          <c:val>
            <c:numRef>
              <c:f>Pivot!$M$10:$M$74</c:f>
              <c:numCache>
                <c:formatCode>0.0</c:formatCode>
                <c:ptCount val="65"/>
                <c:pt idx="0">
                  <c:v>2</c:v>
                </c:pt>
                <c:pt idx="1">
                  <c:v>2.1428571428571428</c:v>
                </c:pt>
                <c:pt idx="2">
                  <c:v>4.2857142857142856</c:v>
                </c:pt>
                <c:pt idx="3">
                  <c:v>4.8571428571428568</c:v>
                </c:pt>
                <c:pt idx="4">
                  <c:v>3.4285714285714284</c:v>
                </c:pt>
                <c:pt idx="5">
                  <c:v>1.4285714285714286</c:v>
                </c:pt>
                <c:pt idx="6">
                  <c:v>1</c:v>
                </c:pt>
                <c:pt idx="7">
                  <c:v>1</c:v>
                </c:pt>
                <c:pt idx="8">
                  <c:v>2.1428571428571428</c:v>
                </c:pt>
                <c:pt idx="9">
                  <c:v>2.7142857142857144</c:v>
                </c:pt>
                <c:pt idx="10">
                  <c:v>0.7142857142857143</c:v>
                </c:pt>
                <c:pt idx="11">
                  <c:v>0.2857142857142857</c:v>
                </c:pt>
                <c:pt idx="12">
                  <c:v>2.2857142857142856</c:v>
                </c:pt>
                <c:pt idx="13">
                  <c:v>4.2857142857142856</c:v>
                </c:pt>
                <c:pt idx="14">
                  <c:v>4.7142857142857144</c:v>
                </c:pt>
                <c:pt idx="15">
                  <c:v>6.7142857142857144</c:v>
                </c:pt>
                <c:pt idx="16">
                  <c:v>6</c:v>
                </c:pt>
                <c:pt idx="17">
                  <c:v>4.7142857142857144</c:v>
                </c:pt>
                <c:pt idx="18">
                  <c:v>4.8571428571428568</c:v>
                </c:pt>
                <c:pt idx="19">
                  <c:v>3.8571428571428572</c:v>
                </c:pt>
                <c:pt idx="20">
                  <c:v>5.2857142857142856</c:v>
                </c:pt>
                <c:pt idx="21">
                  <c:v>6.4285714285714288</c:v>
                </c:pt>
                <c:pt idx="22">
                  <c:v>7.1428571428571432</c:v>
                </c:pt>
                <c:pt idx="23">
                  <c:v>7.2857142857142856</c:v>
                </c:pt>
                <c:pt idx="24">
                  <c:v>6.4285714285714288</c:v>
                </c:pt>
                <c:pt idx="25">
                  <c:v>4.7142857142857144</c:v>
                </c:pt>
                <c:pt idx="26">
                  <c:v>4.7142857142857144</c:v>
                </c:pt>
                <c:pt idx="27">
                  <c:v>5.2857142857142856</c:v>
                </c:pt>
                <c:pt idx="28">
                  <c:v>4.1428571428571432</c:v>
                </c:pt>
                <c:pt idx="29">
                  <c:v>4.1428571428571432</c:v>
                </c:pt>
                <c:pt idx="30">
                  <c:v>4.1428571428571432</c:v>
                </c:pt>
                <c:pt idx="31">
                  <c:v>3.1428571428571428</c:v>
                </c:pt>
                <c:pt idx="32">
                  <c:v>2.7142857142857144</c:v>
                </c:pt>
                <c:pt idx="33">
                  <c:v>4</c:v>
                </c:pt>
                <c:pt idx="34">
                  <c:v>3.2857142857142856</c:v>
                </c:pt>
                <c:pt idx="35">
                  <c:v>3</c:v>
                </c:pt>
                <c:pt idx="36">
                  <c:v>1.8571428571428572</c:v>
                </c:pt>
                <c:pt idx="37">
                  <c:v>2.2857142857142856</c:v>
                </c:pt>
                <c:pt idx="38">
                  <c:v>3</c:v>
                </c:pt>
                <c:pt idx="39">
                  <c:v>3.7142857142857144</c:v>
                </c:pt>
                <c:pt idx="40">
                  <c:v>4.2857142857142856</c:v>
                </c:pt>
                <c:pt idx="41">
                  <c:v>6.1428571428571432</c:v>
                </c:pt>
                <c:pt idx="42">
                  <c:v>3.5714285714285716</c:v>
                </c:pt>
                <c:pt idx="43">
                  <c:v>2.1428571428571428</c:v>
                </c:pt>
                <c:pt idx="44">
                  <c:v>3.1428571428571428</c:v>
                </c:pt>
                <c:pt idx="45">
                  <c:v>7.7142857142857144</c:v>
                </c:pt>
                <c:pt idx="46">
                  <c:v>6.5714285714285712</c:v>
                </c:pt>
                <c:pt idx="47">
                  <c:v>5.4285714285714288</c:v>
                </c:pt>
                <c:pt idx="48">
                  <c:v>4.7142857142857144</c:v>
                </c:pt>
                <c:pt idx="49">
                  <c:v>4.8571428571428568</c:v>
                </c:pt>
                <c:pt idx="50">
                  <c:v>5.1428571428571432</c:v>
                </c:pt>
                <c:pt idx="51">
                  <c:v>4.5714285714285712</c:v>
                </c:pt>
                <c:pt idx="52">
                  <c:v>6.2857142857142856</c:v>
                </c:pt>
                <c:pt idx="53">
                  <c:v>6.7142857142857144</c:v>
                </c:pt>
                <c:pt idx="54">
                  <c:v>6.1428571428571432</c:v>
                </c:pt>
                <c:pt idx="55">
                  <c:v>6</c:v>
                </c:pt>
                <c:pt idx="56">
                  <c:v>6.2857142857142856</c:v>
                </c:pt>
                <c:pt idx="57">
                  <c:v>5.2857142857142856</c:v>
                </c:pt>
                <c:pt idx="58">
                  <c:v>5.5714285714285712</c:v>
                </c:pt>
                <c:pt idx="59">
                  <c:v>9.2857142857142865</c:v>
                </c:pt>
                <c:pt idx="60">
                  <c:v>6.4285714285714288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B8-412F-B0FD-1B4924D38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697493784"/>
        <c:axId val="697494176"/>
      </c:barChart>
      <c:catAx>
        <c:axId val="697493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b="1"/>
                  <a:t>Week commencing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494176"/>
        <c:crosses val="autoZero"/>
        <c:auto val="1"/>
        <c:lblAlgn val="ctr"/>
        <c:lblOffset val="100"/>
        <c:noMultiLvlLbl val="0"/>
      </c:catAx>
      <c:valAx>
        <c:axId val="69749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b="1"/>
                  <a:t>Average daily youth in detention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493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[weekly-detention-statistics.XLSX]Pivot!Ave. by ATSI status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1600" b="1"/>
              <a:t>Average daily number of youths in detention:</a:t>
            </a:r>
            <a:r>
              <a:rPr lang="en-AU" sz="1600" b="1" baseline="0"/>
              <a:t> </a:t>
            </a:r>
            <a:r>
              <a:rPr lang="en-AU" sz="1600" b="1"/>
              <a:t>by Aboriginal status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Pivot!$P$9</c:f>
              <c:strCache>
                <c:ptCount val="1"/>
                <c:pt idx="0">
                  <c:v> Aboriginal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Pivot!$O$10:$O$74</c:f>
              <c:strCache>
                <c:ptCount val="65"/>
                <c:pt idx="0">
                  <c:v>6/01/25</c:v>
                </c:pt>
                <c:pt idx="1">
                  <c:v>13/01/25</c:v>
                </c:pt>
                <c:pt idx="2">
                  <c:v>20/01/25</c:v>
                </c:pt>
                <c:pt idx="3">
                  <c:v>27/01/25</c:v>
                </c:pt>
                <c:pt idx="4">
                  <c:v>3/02/25</c:v>
                </c:pt>
                <c:pt idx="5">
                  <c:v>10/02/25</c:v>
                </c:pt>
                <c:pt idx="6">
                  <c:v>17/02/25</c:v>
                </c:pt>
                <c:pt idx="7">
                  <c:v>24/02/25</c:v>
                </c:pt>
                <c:pt idx="8">
                  <c:v>3/03/25</c:v>
                </c:pt>
                <c:pt idx="9">
                  <c:v>10/03/25</c:v>
                </c:pt>
                <c:pt idx="10">
                  <c:v>17/03/25</c:v>
                </c:pt>
                <c:pt idx="11">
                  <c:v>24/03/25</c:v>
                </c:pt>
                <c:pt idx="12">
                  <c:v>31/03/25</c:v>
                </c:pt>
                <c:pt idx="13">
                  <c:v>7/04/25</c:v>
                </c:pt>
                <c:pt idx="14">
                  <c:v>14/04/25</c:v>
                </c:pt>
                <c:pt idx="15">
                  <c:v>21/04/25</c:v>
                </c:pt>
                <c:pt idx="16">
                  <c:v>28/04/25</c:v>
                </c:pt>
                <c:pt idx="17">
                  <c:v>5/05/25</c:v>
                </c:pt>
                <c:pt idx="18">
                  <c:v>12/05/25</c:v>
                </c:pt>
                <c:pt idx="19">
                  <c:v>19/05/25</c:v>
                </c:pt>
                <c:pt idx="20">
                  <c:v>26/05/25</c:v>
                </c:pt>
                <c:pt idx="21">
                  <c:v>2/06/25</c:v>
                </c:pt>
                <c:pt idx="22">
                  <c:v>9/06/25</c:v>
                </c:pt>
                <c:pt idx="23">
                  <c:v>16/06/25</c:v>
                </c:pt>
                <c:pt idx="24">
                  <c:v>23/06/25</c:v>
                </c:pt>
                <c:pt idx="25">
                  <c:v>30/06/25</c:v>
                </c:pt>
                <c:pt idx="26">
                  <c:v>7/07/25</c:v>
                </c:pt>
                <c:pt idx="27">
                  <c:v>14/07/25</c:v>
                </c:pt>
                <c:pt idx="28">
                  <c:v>21/07/25</c:v>
                </c:pt>
                <c:pt idx="29">
                  <c:v>28/07/25</c:v>
                </c:pt>
                <c:pt idx="30">
                  <c:v>4/08/25</c:v>
                </c:pt>
                <c:pt idx="31">
                  <c:v>11/08/25</c:v>
                </c:pt>
                <c:pt idx="32">
                  <c:v>18/08/25</c:v>
                </c:pt>
                <c:pt idx="33">
                  <c:v>25/08/25</c:v>
                </c:pt>
                <c:pt idx="34">
                  <c:v>1/09/25</c:v>
                </c:pt>
                <c:pt idx="35">
                  <c:v>8/09/25</c:v>
                </c:pt>
                <c:pt idx="36">
                  <c:v>15/09/25</c:v>
                </c:pt>
                <c:pt idx="37">
                  <c:v>22/09/25</c:v>
                </c:pt>
                <c:pt idx="38">
                  <c:v>29/09/25</c:v>
                </c:pt>
                <c:pt idx="39">
                  <c:v>6/10/25</c:v>
                </c:pt>
                <c:pt idx="40">
                  <c:v>13/10/25</c:v>
                </c:pt>
                <c:pt idx="41">
                  <c:v>20/10/25</c:v>
                </c:pt>
                <c:pt idx="42">
                  <c:v>27/10/25</c:v>
                </c:pt>
                <c:pt idx="43">
                  <c:v>3/11/25</c:v>
                </c:pt>
                <c:pt idx="44">
                  <c:v>10/11/25</c:v>
                </c:pt>
                <c:pt idx="45">
                  <c:v>17/11/25</c:v>
                </c:pt>
                <c:pt idx="46">
                  <c:v>24/11/25</c:v>
                </c:pt>
                <c:pt idx="47">
                  <c:v>1/12/25</c:v>
                </c:pt>
                <c:pt idx="48">
                  <c:v>8/12/25</c:v>
                </c:pt>
                <c:pt idx="49">
                  <c:v>15/12/25</c:v>
                </c:pt>
                <c:pt idx="50">
                  <c:v>22/12/25</c:v>
                </c:pt>
                <c:pt idx="51">
                  <c:v>29/12/25</c:v>
                </c:pt>
                <c:pt idx="52">
                  <c:v>5/01/26</c:v>
                </c:pt>
                <c:pt idx="53">
                  <c:v>12/01/26</c:v>
                </c:pt>
                <c:pt idx="54">
                  <c:v>19/01/26</c:v>
                </c:pt>
                <c:pt idx="55">
                  <c:v>26/01/26</c:v>
                </c:pt>
                <c:pt idx="56">
                  <c:v>2/02/26</c:v>
                </c:pt>
                <c:pt idx="57">
                  <c:v>9/02/26</c:v>
                </c:pt>
                <c:pt idx="58">
                  <c:v>16/02/26</c:v>
                </c:pt>
                <c:pt idx="59">
                  <c:v>23/02/26</c:v>
                </c:pt>
                <c:pt idx="60">
                  <c:v>2/03/26</c:v>
                </c:pt>
                <c:pt idx="61">
                  <c:v>9/03/26</c:v>
                </c:pt>
                <c:pt idx="62">
                  <c:v>16/03/26</c:v>
                </c:pt>
                <c:pt idx="63">
                  <c:v>23/03/26</c:v>
                </c:pt>
                <c:pt idx="64">
                  <c:v>30/03/26</c:v>
                </c:pt>
              </c:strCache>
            </c:strRef>
          </c:cat>
          <c:val>
            <c:numRef>
              <c:f>Pivot!$P$10:$P$74</c:f>
              <c:numCache>
                <c:formatCode>0.0</c:formatCode>
                <c:ptCount val="65"/>
                <c:pt idx="0">
                  <c:v>45.428571428571431</c:v>
                </c:pt>
                <c:pt idx="1">
                  <c:v>45.428571428571431</c:v>
                </c:pt>
                <c:pt idx="2">
                  <c:v>47.571428571428569</c:v>
                </c:pt>
                <c:pt idx="3">
                  <c:v>46.714285714285715</c:v>
                </c:pt>
                <c:pt idx="4">
                  <c:v>42.428571428571431</c:v>
                </c:pt>
                <c:pt idx="5">
                  <c:v>38</c:v>
                </c:pt>
                <c:pt idx="6">
                  <c:v>33.571428571428569</c:v>
                </c:pt>
                <c:pt idx="7">
                  <c:v>34</c:v>
                </c:pt>
                <c:pt idx="8">
                  <c:v>32.857142857142854</c:v>
                </c:pt>
                <c:pt idx="9">
                  <c:v>29.857142857142858</c:v>
                </c:pt>
                <c:pt idx="10">
                  <c:v>26.428571428571427</c:v>
                </c:pt>
                <c:pt idx="11">
                  <c:v>27.714285714285715</c:v>
                </c:pt>
                <c:pt idx="12">
                  <c:v>30.428571428571427</c:v>
                </c:pt>
                <c:pt idx="13">
                  <c:v>32.285714285714285</c:v>
                </c:pt>
                <c:pt idx="14">
                  <c:v>33.142857142857146</c:v>
                </c:pt>
                <c:pt idx="15">
                  <c:v>47.857142857142854</c:v>
                </c:pt>
                <c:pt idx="16">
                  <c:v>43.428571428571431</c:v>
                </c:pt>
                <c:pt idx="17">
                  <c:v>44.285714285714285</c:v>
                </c:pt>
                <c:pt idx="18">
                  <c:v>47.571428571428569</c:v>
                </c:pt>
                <c:pt idx="19">
                  <c:v>44.714285714285715</c:v>
                </c:pt>
                <c:pt idx="20">
                  <c:v>45.857142857142854</c:v>
                </c:pt>
                <c:pt idx="21">
                  <c:v>50.714285714285715</c:v>
                </c:pt>
                <c:pt idx="22">
                  <c:v>51.857142857142854</c:v>
                </c:pt>
                <c:pt idx="23">
                  <c:v>49.857142857142854</c:v>
                </c:pt>
                <c:pt idx="24">
                  <c:v>49.428571428571431</c:v>
                </c:pt>
                <c:pt idx="25">
                  <c:v>46.285714285714285</c:v>
                </c:pt>
                <c:pt idx="26">
                  <c:v>49.714285714285715</c:v>
                </c:pt>
                <c:pt idx="27">
                  <c:v>50.285714285714285</c:v>
                </c:pt>
                <c:pt idx="28">
                  <c:v>46.857142857142854</c:v>
                </c:pt>
                <c:pt idx="29">
                  <c:v>53.428571428571431</c:v>
                </c:pt>
                <c:pt idx="30">
                  <c:v>57.285714285714285</c:v>
                </c:pt>
                <c:pt idx="31">
                  <c:v>50.142857142857146</c:v>
                </c:pt>
                <c:pt idx="32">
                  <c:v>43.428571428571431</c:v>
                </c:pt>
                <c:pt idx="33">
                  <c:v>43.857142857142854</c:v>
                </c:pt>
                <c:pt idx="34">
                  <c:v>43.857142857142854</c:v>
                </c:pt>
                <c:pt idx="35">
                  <c:v>54.428571428571431</c:v>
                </c:pt>
                <c:pt idx="36">
                  <c:v>53.285714285714285</c:v>
                </c:pt>
                <c:pt idx="37">
                  <c:v>55.857142857142854</c:v>
                </c:pt>
                <c:pt idx="38">
                  <c:v>61</c:v>
                </c:pt>
                <c:pt idx="39">
                  <c:v>59.571428571428569</c:v>
                </c:pt>
                <c:pt idx="40">
                  <c:v>57.857142857142854</c:v>
                </c:pt>
                <c:pt idx="41">
                  <c:v>63.285714285714285</c:v>
                </c:pt>
                <c:pt idx="42">
                  <c:v>56.857142857142854</c:v>
                </c:pt>
                <c:pt idx="43">
                  <c:v>53.714285714285715</c:v>
                </c:pt>
                <c:pt idx="44">
                  <c:v>56.857142857142854</c:v>
                </c:pt>
                <c:pt idx="45">
                  <c:v>60.714285714285715</c:v>
                </c:pt>
                <c:pt idx="46">
                  <c:v>63.428571428571431</c:v>
                </c:pt>
                <c:pt idx="47">
                  <c:v>57.857142857142854</c:v>
                </c:pt>
                <c:pt idx="48">
                  <c:v>55</c:v>
                </c:pt>
                <c:pt idx="49">
                  <c:v>55.857142857142854</c:v>
                </c:pt>
                <c:pt idx="50">
                  <c:v>54.142857142857146</c:v>
                </c:pt>
                <c:pt idx="51">
                  <c:v>56.571428571428569</c:v>
                </c:pt>
                <c:pt idx="52">
                  <c:v>62</c:v>
                </c:pt>
                <c:pt idx="53">
                  <c:v>64.142857142857139</c:v>
                </c:pt>
                <c:pt idx="54">
                  <c:v>61.857142857142854</c:v>
                </c:pt>
                <c:pt idx="55">
                  <c:v>59.428571428571431</c:v>
                </c:pt>
                <c:pt idx="56">
                  <c:v>50.571428571428569</c:v>
                </c:pt>
                <c:pt idx="57">
                  <c:v>49.857142857142854</c:v>
                </c:pt>
                <c:pt idx="58">
                  <c:v>49</c:v>
                </c:pt>
                <c:pt idx="59">
                  <c:v>49.714285714285715</c:v>
                </c:pt>
                <c:pt idx="60">
                  <c:v>43.571428571428569</c:v>
                </c:pt>
                <c:pt idx="61">
                  <c:v>42.714285714285715</c:v>
                </c:pt>
                <c:pt idx="62">
                  <c:v>40.428571428571431</c:v>
                </c:pt>
                <c:pt idx="63">
                  <c:v>41.285714285714285</c:v>
                </c:pt>
                <c:pt idx="64">
                  <c:v>41.5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5-40AE-83A4-B535AD89271A}"/>
            </c:ext>
          </c:extLst>
        </c:ser>
        <c:ser>
          <c:idx val="1"/>
          <c:order val="1"/>
          <c:tx>
            <c:strRef>
              <c:f>Pivot!$Q$9</c:f>
              <c:strCache>
                <c:ptCount val="1"/>
                <c:pt idx="0">
                  <c:v> Non-Aboriginal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Pivot!$O$10:$O$74</c:f>
              <c:strCache>
                <c:ptCount val="65"/>
                <c:pt idx="0">
                  <c:v>6/01/25</c:v>
                </c:pt>
                <c:pt idx="1">
                  <c:v>13/01/25</c:v>
                </c:pt>
                <c:pt idx="2">
                  <c:v>20/01/25</c:v>
                </c:pt>
                <c:pt idx="3">
                  <c:v>27/01/25</c:v>
                </c:pt>
                <c:pt idx="4">
                  <c:v>3/02/25</c:v>
                </c:pt>
                <c:pt idx="5">
                  <c:v>10/02/25</c:v>
                </c:pt>
                <c:pt idx="6">
                  <c:v>17/02/25</c:v>
                </c:pt>
                <c:pt idx="7">
                  <c:v>24/02/25</c:v>
                </c:pt>
                <c:pt idx="8">
                  <c:v>3/03/25</c:v>
                </c:pt>
                <c:pt idx="9">
                  <c:v>10/03/25</c:v>
                </c:pt>
                <c:pt idx="10">
                  <c:v>17/03/25</c:v>
                </c:pt>
                <c:pt idx="11">
                  <c:v>24/03/25</c:v>
                </c:pt>
                <c:pt idx="12">
                  <c:v>31/03/25</c:v>
                </c:pt>
                <c:pt idx="13">
                  <c:v>7/04/25</c:v>
                </c:pt>
                <c:pt idx="14">
                  <c:v>14/04/25</c:v>
                </c:pt>
                <c:pt idx="15">
                  <c:v>21/04/25</c:v>
                </c:pt>
                <c:pt idx="16">
                  <c:v>28/04/25</c:v>
                </c:pt>
                <c:pt idx="17">
                  <c:v>5/05/25</c:v>
                </c:pt>
                <c:pt idx="18">
                  <c:v>12/05/25</c:v>
                </c:pt>
                <c:pt idx="19">
                  <c:v>19/05/25</c:v>
                </c:pt>
                <c:pt idx="20">
                  <c:v>26/05/25</c:v>
                </c:pt>
                <c:pt idx="21">
                  <c:v>2/06/25</c:v>
                </c:pt>
                <c:pt idx="22">
                  <c:v>9/06/25</c:v>
                </c:pt>
                <c:pt idx="23">
                  <c:v>16/06/25</c:v>
                </c:pt>
                <c:pt idx="24">
                  <c:v>23/06/25</c:v>
                </c:pt>
                <c:pt idx="25">
                  <c:v>30/06/25</c:v>
                </c:pt>
                <c:pt idx="26">
                  <c:v>7/07/25</c:v>
                </c:pt>
                <c:pt idx="27">
                  <c:v>14/07/25</c:v>
                </c:pt>
                <c:pt idx="28">
                  <c:v>21/07/25</c:v>
                </c:pt>
                <c:pt idx="29">
                  <c:v>28/07/25</c:v>
                </c:pt>
                <c:pt idx="30">
                  <c:v>4/08/25</c:v>
                </c:pt>
                <c:pt idx="31">
                  <c:v>11/08/25</c:v>
                </c:pt>
                <c:pt idx="32">
                  <c:v>18/08/25</c:v>
                </c:pt>
                <c:pt idx="33">
                  <c:v>25/08/25</c:v>
                </c:pt>
                <c:pt idx="34">
                  <c:v>1/09/25</c:v>
                </c:pt>
                <c:pt idx="35">
                  <c:v>8/09/25</c:v>
                </c:pt>
                <c:pt idx="36">
                  <c:v>15/09/25</c:v>
                </c:pt>
                <c:pt idx="37">
                  <c:v>22/09/25</c:v>
                </c:pt>
                <c:pt idx="38">
                  <c:v>29/09/25</c:v>
                </c:pt>
                <c:pt idx="39">
                  <c:v>6/10/25</c:v>
                </c:pt>
                <c:pt idx="40">
                  <c:v>13/10/25</c:v>
                </c:pt>
                <c:pt idx="41">
                  <c:v>20/10/25</c:v>
                </c:pt>
                <c:pt idx="42">
                  <c:v>27/10/25</c:v>
                </c:pt>
                <c:pt idx="43">
                  <c:v>3/11/25</c:v>
                </c:pt>
                <c:pt idx="44">
                  <c:v>10/11/25</c:v>
                </c:pt>
                <c:pt idx="45">
                  <c:v>17/11/25</c:v>
                </c:pt>
                <c:pt idx="46">
                  <c:v>24/11/25</c:v>
                </c:pt>
                <c:pt idx="47">
                  <c:v>1/12/25</c:v>
                </c:pt>
                <c:pt idx="48">
                  <c:v>8/12/25</c:v>
                </c:pt>
                <c:pt idx="49">
                  <c:v>15/12/25</c:v>
                </c:pt>
                <c:pt idx="50">
                  <c:v>22/12/25</c:v>
                </c:pt>
                <c:pt idx="51">
                  <c:v>29/12/25</c:v>
                </c:pt>
                <c:pt idx="52">
                  <c:v>5/01/26</c:v>
                </c:pt>
                <c:pt idx="53">
                  <c:v>12/01/26</c:v>
                </c:pt>
                <c:pt idx="54">
                  <c:v>19/01/26</c:v>
                </c:pt>
                <c:pt idx="55">
                  <c:v>26/01/26</c:v>
                </c:pt>
                <c:pt idx="56">
                  <c:v>2/02/26</c:v>
                </c:pt>
                <c:pt idx="57">
                  <c:v>9/02/26</c:v>
                </c:pt>
                <c:pt idx="58">
                  <c:v>16/02/26</c:v>
                </c:pt>
                <c:pt idx="59">
                  <c:v>23/02/26</c:v>
                </c:pt>
                <c:pt idx="60">
                  <c:v>2/03/26</c:v>
                </c:pt>
                <c:pt idx="61">
                  <c:v>9/03/26</c:v>
                </c:pt>
                <c:pt idx="62">
                  <c:v>16/03/26</c:v>
                </c:pt>
                <c:pt idx="63">
                  <c:v>23/03/26</c:v>
                </c:pt>
                <c:pt idx="64">
                  <c:v>30/03/26</c:v>
                </c:pt>
              </c:strCache>
            </c:strRef>
          </c:cat>
          <c:val>
            <c:numRef>
              <c:f>Pivot!$Q$10:$Q$74</c:f>
              <c:numCache>
                <c:formatCode>0.0</c:formatCode>
                <c:ptCount val="65"/>
                <c:pt idx="0">
                  <c:v>1.4285714285714286</c:v>
                </c:pt>
                <c:pt idx="1">
                  <c:v>1</c:v>
                </c:pt>
                <c:pt idx="2">
                  <c:v>1.2857142857142858</c:v>
                </c:pt>
                <c:pt idx="3">
                  <c:v>1.1428571428571428</c:v>
                </c:pt>
                <c:pt idx="4">
                  <c:v>1</c:v>
                </c:pt>
                <c:pt idx="5">
                  <c:v>1.2857142857142858</c:v>
                </c:pt>
                <c:pt idx="6">
                  <c:v>1.2857142857142858</c:v>
                </c:pt>
                <c:pt idx="7">
                  <c:v>3</c:v>
                </c:pt>
                <c:pt idx="8">
                  <c:v>3.2857142857142856</c:v>
                </c:pt>
                <c:pt idx="9">
                  <c:v>2.4285714285714284</c:v>
                </c:pt>
                <c:pt idx="10">
                  <c:v>1.7142857142857142</c:v>
                </c:pt>
                <c:pt idx="11">
                  <c:v>2</c:v>
                </c:pt>
                <c:pt idx="12">
                  <c:v>3.4285714285714284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4.5714285714285712</c:v>
                </c:pt>
                <c:pt idx="18">
                  <c:v>5.7142857142857144</c:v>
                </c:pt>
                <c:pt idx="19">
                  <c:v>4.4285714285714288</c:v>
                </c:pt>
                <c:pt idx="20">
                  <c:v>3.7142857142857144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2.4285714285714284</c:v>
                </c:pt>
                <c:pt idx="33">
                  <c:v>2.8571428571428572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3.7142857142857144</c:v>
                </c:pt>
                <c:pt idx="38">
                  <c:v>2.1428571428571428</c:v>
                </c:pt>
                <c:pt idx="39">
                  <c:v>2.1428571428571428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1.7142857142857142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2.4285714285714284</c:v>
                </c:pt>
                <c:pt idx="48">
                  <c:v>3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1.1428571428571428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2</c:v>
                </c:pt>
                <c:pt idx="64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45-40AE-83A4-B535AD892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697492608"/>
        <c:axId val="697493000"/>
      </c:barChart>
      <c:catAx>
        <c:axId val="697492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b="1"/>
                  <a:t>Week commencing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493000"/>
        <c:crosses val="autoZero"/>
        <c:auto val="1"/>
        <c:lblAlgn val="ctr"/>
        <c:lblOffset val="100"/>
        <c:noMultiLvlLbl val="0"/>
      </c:catAx>
      <c:valAx>
        <c:axId val="697493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b="1"/>
                  <a:t>Average daily youth in detention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49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464</xdr:row>
      <xdr:rowOff>0</xdr:rowOff>
    </xdr:from>
    <xdr:to>
      <xdr:col>6</xdr:col>
      <xdr:colOff>0</xdr:colOff>
      <xdr:row>475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96936D3-3925-E635-075A-BD80209B76B7}"/>
            </a:ext>
          </a:extLst>
        </xdr:cNvPr>
        <xdr:cNvSpPr txBox="1"/>
      </xdr:nvSpPr>
      <xdr:spPr>
        <a:xfrm>
          <a:off x="266700" y="75628500"/>
          <a:ext cx="4724400" cy="2095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/>
            <a:t>Please note: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Holtze Youth Detention Centre (HYDC) commenced 4 November 2024.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 Youths in </a:t>
          </a:r>
          <a:r>
            <a:rPr lang="en-AU"/>
            <a:t>Detention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at the time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were transferred from the (Old) Darwin Youth Detention Centre and into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Holtze Youth Detention Centre. </a:t>
          </a:r>
          <a:endParaRPr lang="en-AU">
            <a:effectLst/>
          </a:endParaRPr>
        </a:p>
        <a:p>
          <a:endParaRPr lang="en-AU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census reference: </a:t>
          </a:r>
        </a:p>
        <a:p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Census for (Old) Darwin Youth Detention Centre count will cease the week commencing 4/11/2024. </a:t>
          </a:r>
        </a:p>
        <a:p>
          <a:endParaRPr lang="en-AU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Census for Holtze Youth Detention Centre count will commence the week commencing 4/11/2024. </a:t>
          </a:r>
          <a:endParaRPr lang="en-AU">
            <a:effectLst/>
          </a:endParaRPr>
        </a:p>
        <a:p>
          <a:endParaRPr lang="en-AU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AU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114300</xdr:rowOff>
    </xdr:from>
    <xdr:to>
      <xdr:col>18</xdr:col>
      <xdr:colOff>0</xdr:colOff>
      <xdr:row>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EC4D944-4309-4E77-88C6-3F95EF6ED725}"/>
            </a:ext>
          </a:extLst>
        </xdr:cNvPr>
        <xdr:cNvSpPr txBox="1"/>
      </xdr:nvSpPr>
      <xdr:spPr>
        <a:xfrm>
          <a:off x="7248525" y="114300"/>
          <a:ext cx="6210300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census reference: </a:t>
          </a:r>
        </a:p>
        <a:p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Census for (Old) Darwin Youth Detention Centre count will cease the week commencing 4/11/2024.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Census for Holtze Youth Detention Centre count will commence the week commencing 4/11/2024. </a:t>
          </a:r>
          <a:endParaRPr lang="en-AU">
            <a:effectLst/>
          </a:endParaRPr>
        </a:p>
        <a:p>
          <a:endParaRPr lang="en-AU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AU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609600" y="476250"/>
    <xdr:ext cx="13411200" cy="6334125"/>
    <xdr:graphicFrame macro="">
      <xdr:nvGraphicFramePr>
        <xdr:cNvPr id="4" name="Ave_bylocatio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</xdr:col>
      <xdr:colOff>0</xdr:colOff>
      <xdr:row>39</xdr:row>
      <xdr:rowOff>0</xdr:rowOff>
    </xdr:from>
    <xdr:to>
      <xdr:col>13</xdr:col>
      <xdr:colOff>0</xdr:colOff>
      <xdr:row>43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26C62C2-0C56-4D87-22A1-16721D40784C}"/>
            </a:ext>
          </a:extLst>
        </xdr:cNvPr>
        <xdr:cNvSpPr txBox="1"/>
      </xdr:nvSpPr>
      <xdr:spPr>
        <a:xfrm>
          <a:off x="609600" y="6877050"/>
          <a:ext cx="7315200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/>
            <a:t>Please note:</a:t>
          </a:r>
          <a:r>
            <a:rPr lang="en-AU" sz="1100"/>
            <a:t> </a:t>
          </a:r>
        </a:p>
        <a:p>
          <a:pPr algn="l"/>
          <a:r>
            <a:rPr lang="en-AU" sz="1100">
              <a:latin typeface="Calibri" panose="020F0502020204030204" pitchFamily="34" charset="0"/>
              <a:cs typeface="Calibri" panose="020F0502020204030204" pitchFamily="34" charset="0"/>
            </a:rPr>
            <a:t>   ▪   T</a:t>
          </a:r>
          <a:r>
            <a:rPr lang="en-AU" sz="1100"/>
            <a:t>his graph</a:t>
          </a:r>
          <a:r>
            <a:rPr lang="en-AU" sz="1100" baseline="0"/>
            <a:t> showcases 12 months worth of data. </a:t>
          </a:r>
          <a:endParaRPr lang="en-AU" sz="1100"/>
        </a:p>
        <a:p>
          <a:pPr algn="l"/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▪   </a:t>
          </a:r>
          <a:r>
            <a:rPr lang="en-AU" sz="1100"/>
            <a:t>To</a:t>
          </a:r>
          <a:r>
            <a:rPr lang="en-AU" sz="1100" baseline="0"/>
            <a:t> change the date range, please go to the 'Pivot' (blue) tab and change the date range on the appropriate data table. </a:t>
          </a:r>
          <a:endParaRPr lang="en-A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09600" y="476250"/>
    <xdr:ext cx="13411200" cy="6334125"/>
    <xdr:graphicFrame macro="">
      <xdr:nvGraphicFramePr>
        <xdr:cNvPr id="2" name="Ave_bylegalstatus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</xdr:col>
      <xdr:colOff>0</xdr:colOff>
      <xdr:row>39</xdr:row>
      <xdr:rowOff>0</xdr:rowOff>
    </xdr:from>
    <xdr:to>
      <xdr:col>13</xdr:col>
      <xdr:colOff>0</xdr:colOff>
      <xdr:row>43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DF65864-78BC-4D62-ADD4-B084B67E22FB}"/>
            </a:ext>
          </a:extLst>
        </xdr:cNvPr>
        <xdr:cNvSpPr txBox="1"/>
      </xdr:nvSpPr>
      <xdr:spPr>
        <a:xfrm>
          <a:off x="609600" y="6877050"/>
          <a:ext cx="7315200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/>
            <a:t>Please note:</a:t>
          </a:r>
          <a:r>
            <a:rPr lang="en-AU" sz="1100"/>
            <a:t> </a:t>
          </a:r>
        </a:p>
        <a:p>
          <a:pPr algn="l"/>
          <a:r>
            <a:rPr lang="en-AU" sz="1100">
              <a:latin typeface="Calibri" panose="020F0502020204030204" pitchFamily="34" charset="0"/>
              <a:cs typeface="Calibri" panose="020F0502020204030204" pitchFamily="34" charset="0"/>
            </a:rPr>
            <a:t>   ▪   T</a:t>
          </a:r>
          <a:r>
            <a:rPr lang="en-AU" sz="1100"/>
            <a:t>his graph</a:t>
          </a:r>
          <a:r>
            <a:rPr lang="en-AU" sz="1100" baseline="0"/>
            <a:t> showcases 12 months worth of data. </a:t>
          </a:r>
          <a:endParaRPr lang="en-AU" sz="1100"/>
        </a:p>
        <a:p>
          <a:pPr algn="l"/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▪   </a:t>
          </a:r>
          <a:r>
            <a:rPr lang="en-AU" sz="1100"/>
            <a:t>To</a:t>
          </a:r>
          <a:r>
            <a:rPr lang="en-AU" sz="1100" baseline="0"/>
            <a:t> change the date range, please go to the 'Pivot' (blue) tab and change the date range on the appropriate data table. </a:t>
          </a:r>
          <a:endParaRPr lang="en-A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609600" y="476250"/>
    <xdr:ext cx="13411200" cy="6334125"/>
    <xdr:graphicFrame macro="">
      <xdr:nvGraphicFramePr>
        <xdr:cNvPr id="3" name="Ave_bygender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</xdr:col>
      <xdr:colOff>0</xdr:colOff>
      <xdr:row>39</xdr:row>
      <xdr:rowOff>0</xdr:rowOff>
    </xdr:from>
    <xdr:to>
      <xdr:col>13</xdr:col>
      <xdr:colOff>0</xdr:colOff>
      <xdr:row>43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C4E1C6F-D1C9-4C76-83AE-1D5AF9EA0181}"/>
            </a:ext>
          </a:extLst>
        </xdr:cNvPr>
        <xdr:cNvSpPr txBox="1"/>
      </xdr:nvSpPr>
      <xdr:spPr>
        <a:xfrm>
          <a:off x="609600" y="7172325"/>
          <a:ext cx="7315200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/>
            <a:t>Please note:</a:t>
          </a:r>
          <a:r>
            <a:rPr lang="en-AU" sz="1100"/>
            <a:t> </a:t>
          </a:r>
        </a:p>
        <a:p>
          <a:pPr algn="l"/>
          <a:r>
            <a:rPr lang="en-AU" sz="1100">
              <a:latin typeface="Calibri" panose="020F0502020204030204" pitchFamily="34" charset="0"/>
              <a:cs typeface="Calibri" panose="020F0502020204030204" pitchFamily="34" charset="0"/>
            </a:rPr>
            <a:t>   ▪   T</a:t>
          </a:r>
          <a:r>
            <a:rPr lang="en-AU" sz="1100"/>
            <a:t>his graph</a:t>
          </a:r>
          <a:r>
            <a:rPr lang="en-AU" sz="1100" baseline="0"/>
            <a:t> showcases 12 months worth of data. </a:t>
          </a:r>
          <a:endParaRPr lang="en-AU" sz="1100"/>
        </a:p>
        <a:p>
          <a:pPr algn="l"/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▪   </a:t>
          </a:r>
          <a:r>
            <a:rPr lang="en-AU" sz="1100"/>
            <a:t>To</a:t>
          </a:r>
          <a:r>
            <a:rPr lang="en-AU" sz="1100" baseline="0"/>
            <a:t> change the date range, please go to the 'Pivot' (blue) tab and change the date range on the appropriate data table. </a:t>
          </a:r>
          <a:endParaRPr lang="en-A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609600" y="476250"/>
    <xdr:ext cx="13411200" cy="6334125"/>
    <xdr:graphicFrame macro="">
      <xdr:nvGraphicFramePr>
        <xdr:cNvPr id="4" name="Ave_byATSIstatus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</xdr:col>
      <xdr:colOff>0</xdr:colOff>
      <xdr:row>39</xdr:row>
      <xdr:rowOff>0</xdr:rowOff>
    </xdr:from>
    <xdr:to>
      <xdr:col>13</xdr:col>
      <xdr:colOff>0</xdr:colOff>
      <xdr:row>43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77E9D58-2701-40C2-95D6-4EA6B6A7DE18}"/>
            </a:ext>
          </a:extLst>
        </xdr:cNvPr>
        <xdr:cNvSpPr txBox="1"/>
      </xdr:nvSpPr>
      <xdr:spPr>
        <a:xfrm>
          <a:off x="609600" y="6877050"/>
          <a:ext cx="7315200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/>
            <a:t>Please note:</a:t>
          </a:r>
          <a:r>
            <a:rPr lang="en-AU" sz="1100"/>
            <a:t> </a:t>
          </a:r>
        </a:p>
        <a:p>
          <a:pPr algn="l"/>
          <a:r>
            <a:rPr lang="en-AU" sz="1100">
              <a:latin typeface="Calibri" panose="020F0502020204030204" pitchFamily="34" charset="0"/>
              <a:cs typeface="Calibri" panose="020F0502020204030204" pitchFamily="34" charset="0"/>
            </a:rPr>
            <a:t>   ▪   T</a:t>
          </a:r>
          <a:r>
            <a:rPr lang="en-AU" sz="1100"/>
            <a:t>his graph</a:t>
          </a:r>
          <a:r>
            <a:rPr lang="en-AU" sz="1100" baseline="0"/>
            <a:t> showcases 12 months worth of data. </a:t>
          </a:r>
          <a:endParaRPr lang="en-AU" sz="1100"/>
        </a:p>
        <a:p>
          <a:pPr algn="l"/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▪   </a:t>
          </a:r>
          <a:r>
            <a:rPr lang="en-AU" sz="1100"/>
            <a:t>To</a:t>
          </a:r>
          <a:r>
            <a:rPr lang="en-AU" sz="1100" baseline="0"/>
            <a:t> change the date range, please go to the 'Pivot' (blue) tab and change the date range on the appropriate data table. </a:t>
          </a:r>
          <a:endParaRPr lang="en-AU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den Hoang" refreshedDate="46148.421739467594" createdVersion="8" refreshedVersion="8" minRefreshableVersion="3" recordCount="457" xr:uid="{24621CB9-A46A-4872-8819-9248B374CDD7}">
  <cacheSource type="worksheet">
    <worksheetSource ref="R5:T462" sheet="Youth detention tables"/>
  </cacheSource>
  <cacheFields count="3">
    <cacheField name="Week commencing" numFmtId="165">
      <sharedItems containsSemiMixedTypes="0" containsNonDate="0" containsDate="1" containsString="0" minDate="2017-07-03T00:00:00" maxDate="2026-03-31T00:00:00" count="457">
        <d v="2017-07-03T00:00:00"/>
        <d v="2017-07-10T00:00:00"/>
        <d v="2017-07-17T00:00:00"/>
        <d v="2017-07-24T00:00:00"/>
        <d v="2017-07-31T00:00:00"/>
        <d v="2017-08-07T00:00:00"/>
        <d v="2017-08-14T00:00:00"/>
        <d v="2017-08-21T00:00:00"/>
        <d v="2017-08-28T00:00:00"/>
        <d v="2017-09-04T00:00:00"/>
        <d v="2017-09-11T00:00:00"/>
        <d v="2017-09-18T00:00:00"/>
        <d v="2017-09-25T00:00:00"/>
        <d v="2017-10-02T00:00:00"/>
        <d v="2017-10-09T00:00:00"/>
        <d v="2017-10-16T00:00:00"/>
        <d v="2017-10-23T00:00:00"/>
        <d v="2017-10-30T00:00:00"/>
        <d v="2017-11-06T00:00:00"/>
        <d v="2017-11-13T00:00:00"/>
        <d v="2017-11-20T00:00:00"/>
        <d v="2017-11-27T00:00:00"/>
        <d v="2017-12-04T00:00:00"/>
        <d v="2017-12-11T00:00:00"/>
        <d v="2017-12-18T00:00:00"/>
        <d v="2017-12-25T00:00:00"/>
        <d v="2018-01-01T00:00:00"/>
        <d v="2018-01-08T00:00:00"/>
        <d v="2018-01-15T00:00:00"/>
        <d v="2018-01-22T00:00:00"/>
        <d v="2018-01-29T00:00:00"/>
        <d v="2018-02-05T00:00:00"/>
        <d v="2018-02-12T00:00:00"/>
        <d v="2018-02-19T00:00:00"/>
        <d v="2018-02-26T00:00:00"/>
        <d v="2018-03-05T00:00:00"/>
        <d v="2018-03-12T00:00:00"/>
        <d v="2018-03-19T00:00:00"/>
        <d v="2018-03-26T00:00:00"/>
        <d v="2018-04-02T00:00:00"/>
        <d v="2018-04-09T00:00:00"/>
        <d v="2018-04-16T00:00:00"/>
        <d v="2018-04-23T00:00:00"/>
        <d v="2018-04-30T00:00:00"/>
        <d v="2018-05-07T00:00:00"/>
        <d v="2018-05-14T00:00:00"/>
        <d v="2018-05-21T00:00:00"/>
        <d v="2018-05-28T00:00:00"/>
        <d v="2018-06-04T00:00:00"/>
        <d v="2018-06-11T00:00:00"/>
        <d v="2018-06-18T00:00:00"/>
        <d v="2018-06-25T00:00:00"/>
        <d v="2018-07-02T00:00:00"/>
        <d v="2018-07-09T00:00:00"/>
        <d v="2018-07-16T00:00:00"/>
        <d v="2018-07-23T00:00:00"/>
        <d v="2018-07-30T00:00:00"/>
        <d v="2018-08-06T00:00:00"/>
        <d v="2018-08-13T00:00:00"/>
        <d v="2018-08-20T00:00:00"/>
        <d v="2018-08-27T00:00:00"/>
        <d v="2018-09-03T00:00:00"/>
        <d v="2018-09-10T00:00:00"/>
        <d v="2018-09-17T00:00:00"/>
        <d v="2018-09-24T00:00:00"/>
        <d v="2018-10-01T00:00:00"/>
        <d v="2018-10-08T00:00:00"/>
        <d v="2018-10-15T00:00:00"/>
        <d v="2018-10-22T00:00:00"/>
        <d v="2018-10-29T00:00:00"/>
        <d v="2018-11-05T00:00:00"/>
        <d v="2018-11-12T00:00:00"/>
        <d v="2018-11-19T00:00:00"/>
        <d v="2018-11-26T00:00:00"/>
        <d v="2018-12-03T00:00:00"/>
        <d v="2018-12-10T00:00:00"/>
        <d v="2018-12-17T00:00:00"/>
        <d v="2018-12-24T00:00:00"/>
        <d v="2018-12-31T00:00:00"/>
        <d v="2019-01-07T00:00:00"/>
        <d v="2019-01-14T00:00:00"/>
        <d v="2019-01-21T00:00:00"/>
        <d v="2019-01-28T00:00:00"/>
        <d v="2019-02-04T00:00:00"/>
        <d v="2019-02-11T00:00:00"/>
        <d v="2019-02-18T00:00:00"/>
        <d v="2019-02-25T00:00:00"/>
        <d v="2019-03-04T00:00:00"/>
        <d v="2019-03-11T00:00:00"/>
        <d v="2019-03-18T00:00:00"/>
        <d v="2019-03-25T00:00:00"/>
        <d v="2019-04-01T00:00:00"/>
        <d v="2019-04-08T00:00:00"/>
        <d v="2019-04-15T00:00:00"/>
        <d v="2019-04-22T00:00:00"/>
        <d v="2019-04-29T00:00:00"/>
        <d v="2019-05-06T00:00:00"/>
        <d v="2019-05-13T00:00:00"/>
        <d v="2019-05-20T00:00:00"/>
        <d v="2019-05-27T00:00:00"/>
        <d v="2019-06-03T00:00:00"/>
        <d v="2019-06-10T00:00:00"/>
        <d v="2019-06-17T00:00:00"/>
        <d v="2019-06-24T00:00:00"/>
        <d v="2019-07-01T00:00:00"/>
        <d v="2019-07-08T00:00:00"/>
        <d v="2019-07-15T00:00:00"/>
        <d v="2019-07-22T00:00:00"/>
        <d v="2019-07-29T00:00:00"/>
        <d v="2019-08-05T00:00:00"/>
        <d v="2019-08-12T00:00:00"/>
        <d v="2019-08-19T00:00:00"/>
        <d v="2019-08-26T00:00:00"/>
        <d v="2019-09-02T00:00:00"/>
        <d v="2019-09-09T00:00:00"/>
        <d v="2019-09-16T00:00:00"/>
        <d v="2019-09-23T00:00:00"/>
        <d v="2019-09-30T00:00:00"/>
        <d v="2019-10-07T00:00:00"/>
        <d v="2019-10-14T00:00:00"/>
        <d v="2019-10-21T00:00:00"/>
        <d v="2019-10-28T00:00:00"/>
        <d v="2019-11-04T00:00:00"/>
        <d v="2019-11-11T00:00:00"/>
        <d v="2019-11-18T00:00:00"/>
        <d v="2019-11-25T00:00:00"/>
        <d v="2019-12-02T00:00:00"/>
        <d v="2019-12-09T00:00:00"/>
        <d v="2019-12-16T00:00:00"/>
        <d v="2019-12-23T00:00:00"/>
        <d v="2019-12-30T00:00:00"/>
        <d v="2020-01-06T00:00:00"/>
        <d v="2020-01-13T00:00:00"/>
        <d v="2020-01-20T00:00:00"/>
        <d v="2020-01-27T00:00:00"/>
        <d v="2020-02-03T00:00:00"/>
        <d v="2020-02-10T00:00:00"/>
        <d v="2020-02-17T00:00:00"/>
        <d v="2020-02-24T00:00:00"/>
        <d v="2020-03-02T00:00:00"/>
        <d v="2020-03-09T00:00:00"/>
        <d v="2020-03-16T00:00:00"/>
        <d v="2020-03-23T00:00:00"/>
        <d v="2020-03-30T00:00:00"/>
        <d v="2020-04-06T00:00:00"/>
        <d v="2020-04-13T00:00:00"/>
        <d v="2020-04-20T00:00:00"/>
        <d v="2020-04-27T00:00:00"/>
        <d v="2020-05-04T00:00:00"/>
        <d v="2020-05-11T00:00:00"/>
        <d v="2020-05-18T00:00:00"/>
        <d v="2020-05-25T00:00:00"/>
        <d v="2020-06-01T00:00:00"/>
        <d v="2020-06-08T00:00:00"/>
        <d v="2020-06-15T00:00:00"/>
        <d v="2020-06-22T00:00:00"/>
        <d v="2020-06-29T00:00:00"/>
        <d v="2020-07-06T00:00:00"/>
        <d v="2020-07-13T00:00:00"/>
        <d v="2020-07-20T00:00:00"/>
        <d v="2020-07-27T00:00:00"/>
        <d v="2020-08-03T00:00:00"/>
        <d v="2020-08-10T00:00:00"/>
        <d v="2020-08-17T00:00:00"/>
        <d v="2020-08-24T00:00:00"/>
        <d v="2020-08-31T00:00:00"/>
        <d v="2020-09-07T00:00:00"/>
        <d v="2020-09-14T00:00:00"/>
        <d v="2020-09-21T00:00:00"/>
        <d v="2020-09-28T00:00:00"/>
        <d v="2020-10-05T00:00:00"/>
        <d v="2020-10-12T00:00:00"/>
        <d v="2020-10-19T00:00:00"/>
        <d v="2020-10-26T00:00:00"/>
        <d v="2020-11-02T00:00:00"/>
        <d v="2020-11-09T00:00:00"/>
        <d v="2020-11-16T00:00:00"/>
        <d v="2020-11-23T00:00:00"/>
        <d v="2020-11-30T00:00:00"/>
        <d v="2020-12-07T00:00:00"/>
        <d v="2020-12-14T00:00:00"/>
        <d v="2020-12-21T00:00:00"/>
        <d v="2020-12-28T00:00:00"/>
        <d v="2021-01-04T00:00:00"/>
        <d v="2021-01-11T00:00:00"/>
        <d v="2021-01-18T00:00:00"/>
        <d v="2021-01-25T00:00:00"/>
        <d v="2021-02-01T00:00:00"/>
        <d v="2021-02-08T00:00:00"/>
        <d v="2021-02-15T00:00:00"/>
        <d v="2021-02-22T00:00:00"/>
        <d v="2021-03-01T00:00:00"/>
        <d v="2021-03-08T00:00:00"/>
        <d v="2021-03-15T00:00:00"/>
        <d v="2021-03-22T00:00:00"/>
        <d v="2021-03-29T00:00:00"/>
        <d v="2021-04-05T00:00:00"/>
        <d v="2021-04-12T00:00:00"/>
        <d v="2021-04-19T00:00:00"/>
        <d v="2021-04-26T00:00:00"/>
        <d v="2021-05-03T00:00:00"/>
        <d v="2021-05-10T00:00:00"/>
        <d v="2021-05-17T00:00:00"/>
        <d v="2021-05-24T00:00:00"/>
        <d v="2021-05-31T00:00:00"/>
        <d v="2021-06-07T00:00:00"/>
        <d v="2021-06-14T00:00:00"/>
        <d v="2021-06-21T00:00:00"/>
        <d v="2021-06-28T00:00:00"/>
        <d v="2021-07-05T00:00:00"/>
        <d v="2021-07-12T00:00:00"/>
        <d v="2021-07-19T00:00:00"/>
        <d v="2021-07-26T00:00:00"/>
        <d v="2021-08-02T00:00:00"/>
        <d v="2021-08-09T00:00:00"/>
        <d v="2021-08-16T00:00:00"/>
        <d v="2021-08-23T00:00:00"/>
        <d v="2021-08-30T00:00:00"/>
        <d v="2021-09-06T00:00:00"/>
        <d v="2021-09-13T00:00:00"/>
        <d v="2021-09-20T00:00:00"/>
        <d v="2021-09-27T00:00:00"/>
        <d v="2021-10-04T00:00:00"/>
        <d v="2021-10-11T00:00:00"/>
        <d v="2021-10-18T00:00:00"/>
        <d v="2021-10-25T00:00:00"/>
        <d v="2021-11-01T00:00:00"/>
        <d v="2021-11-08T00:00:00"/>
        <d v="2021-11-15T00:00:00"/>
        <d v="2021-11-22T00:00:00"/>
        <d v="2021-11-29T00:00:00"/>
        <d v="2021-12-06T00:00:00"/>
        <d v="2021-12-13T00:00:00"/>
        <d v="2021-12-20T00:00:00"/>
        <d v="2021-12-27T00:00:00"/>
        <d v="2022-01-03T00:00:00"/>
        <d v="2022-01-10T00:00:00"/>
        <d v="2022-01-17T00:00:00"/>
        <d v="2022-01-24T00:00:00"/>
        <d v="2022-01-31T00:00:00"/>
        <d v="2022-02-07T00:00:00"/>
        <d v="2022-02-14T00:00:00"/>
        <d v="2022-02-21T00:00:00"/>
        <d v="2022-02-28T00:00:00"/>
        <d v="2022-03-07T00:00:00"/>
        <d v="2022-03-14T00:00:00"/>
        <d v="2022-03-21T00:00:00"/>
        <d v="2022-03-28T00:00:00"/>
        <d v="2022-04-04T00:00:00"/>
        <d v="2022-04-11T00:00:00"/>
        <d v="2022-04-18T00:00:00"/>
        <d v="2022-04-25T00:00:00"/>
        <d v="2022-05-02T00:00:00"/>
        <d v="2022-05-09T00:00:00"/>
        <d v="2022-05-16T00:00:00"/>
        <d v="2022-05-23T00:00:00"/>
        <d v="2022-05-30T00:00:00"/>
        <d v="2022-06-06T00:00:00"/>
        <d v="2022-06-13T00:00:00"/>
        <d v="2022-06-20T00:00:00"/>
        <d v="2022-06-27T00:00:00"/>
        <d v="2022-07-04T00:00:00"/>
        <d v="2022-07-11T00:00:00"/>
        <d v="2022-07-18T00:00:00"/>
        <d v="2022-07-25T00:00:00"/>
        <d v="2022-08-01T00:00:00"/>
        <d v="2022-08-08T00:00:00"/>
        <d v="2022-08-15T00:00:00"/>
        <d v="2022-08-22T00:00:00"/>
        <d v="2022-08-29T00:00:00"/>
        <d v="2022-09-05T00:00:00"/>
        <d v="2022-09-12T00:00:00"/>
        <d v="2022-09-19T00:00:00"/>
        <d v="2022-09-26T00:00:00"/>
        <d v="2022-10-03T00:00:00"/>
        <d v="2022-10-10T00:00:00"/>
        <d v="2022-10-17T00:00:00"/>
        <d v="2022-10-24T00:00:00"/>
        <d v="2022-10-31T00:00:00"/>
        <d v="2022-11-07T00:00:00"/>
        <d v="2022-11-14T00:00:00"/>
        <d v="2022-11-21T00:00:00"/>
        <d v="2022-11-28T00:00:00"/>
        <d v="2022-12-05T00:00:00"/>
        <d v="2022-12-12T00:00:00"/>
        <d v="2022-12-19T00:00:00"/>
        <d v="2022-12-26T00:00:00"/>
        <d v="2023-01-02T00:00:00"/>
        <d v="2023-01-09T00:00:00"/>
        <d v="2023-01-16T00:00:00"/>
        <d v="2023-01-23T00:00:00"/>
        <d v="2023-01-30T00:00:00"/>
        <d v="2023-02-06T00:00:00"/>
        <d v="2023-02-13T00:00:00"/>
        <d v="2023-02-20T00:00:00"/>
        <d v="2023-02-27T00:00:00"/>
        <d v="2023-03-06T00:00:00"/>
        <d v="2023-03-13T00:00:00"/>
        <d v="2023-03-20T00:00:00"/>
        <d v="2023-03-27T00:00:00"/>
        <d v="2023-04-03T00:00:00"/>
        <d v="2023-04-10T00:00:00"/>
        <d v="2023-04-17T00:00:00"/>
        <d v="2023-04-24T00:00:00"/>
        <d v="2023-05-01T00:00:00"/>
        <d v="2023-05-08T00:00:00"/>
        <d v="2023-05-15T00:00:00"/>
        <d v="2023-05-22T00:00:00"/>
        <d v="2023-05-29T00:00:00"/>
        <d v="2023-06-05T00:00:00"/>
        <d v="2023-06-12T00:00:00"/>
        <d v="2023-06-19T00:00:00"/>
        <d v="2023-06-26T00:00:00"/>
        <d v="2023-07-03T00:00:00"/>
        <d v="2023-07-10T00:00:00"/>
        <d v="2023-07-17T00:00:00"/>
        <d v="2023-07-24T00:00:00"/>
        <d v="2023-07-31T00:00:00"/>
        <d v="2023-08-07T00:00:00"/>
        <d v="2023-08-14T00:00:00"/>
        <d v="2023-08-21T00:00:00"/>
        <d v="2023-08-28T00:00:00"/>
        <d v="2023-09-04T00:00:00"/>
        <d v="2023-09-11T00:00:00"/>
        <d v="2023-09-18T00:00:00"/>
        <d v="2023-09-25T00:00:00"/>
        <d v="2023-10-02T00:00:00"/>
        <d v="2023-10-09T00:00:00"/>
        <d v="2023-10-16T00:00:00"/>
        <d v="2023-10-23T00:00:00"/>
        <d v="2023-10-30T00:00:00"/>
        <d v="2023-11-06T00:00:00"/>
        <d v="2023-11-13T00:00:00"/>
        <d v="2023-11-20T00:00:00"/>
        <d v="2023-11-27T00:00:00"/>
        <d v="2023-12-04T00:00:00"/>
        <d v="2023-12-11T00:00:00"/>
        <d v="2023-12-18T00:00:00"/>
        <d v="2023-12-25T00:00:00"/>
        <d v="2024-01-01T00:00:00"/>
        <d v="2024-01-08T00:00:00"/>
        <d v="2024-01-15T00:00:00"/>
        <d v="2024-01-22T00:00:00"/>
        <d v="2024-01-29T00:00:00"/>
        <d v="2024-02-05T00:00:00"/>
        <d v="2024-02-12T00:00:00"/>
        <d v="2024-02-19T00:00:00"/>
        <d v="2024-02-26T00:00:00"/>
        <d v="2024-03-04T00:00:00"/>
        <d v="2024-03-11T00:00:00"/>
        <d v="2024-03-18T00:00:00"/>
        <d v="2024-03-25T00:00:00"/>
        <d v="2024-04-01T00:00:00"/>
        <d v="2024-04-08T00:00:00"/>
        <d v="2024-04-15T00:00:00"/>
        <d v="2024-04-22T00:00:00"/>
        <d v="2024-04-29T00:00:00"/>
        <d v="2024-05-06T00:00:00"/>
        <d v="2024-05-13T00:00:00"/>
        <d v="2024-05-20T00:00:00"/>
        <d v="2024-05-27T00:00:00"/>
        <d v="2024-06-03T00:00:00"/>
        <d v="2024-06-10T00:00:00"/>
        <d v="2024-06-17T00:00:00"/>
        <d v="2024-06-24T00:00:00"/>
        <d v="2024-07-01T00:00:00"/>
        <d v="2024-07-08T00:00:00"/>
        <d v="2024-07-15T00:00:00"/>
        <d v="2024-07-22T00:00:00"/>
        <d v="2024-07-29T00:00:00"/>
        <d v="2024-08-05T00:00:00"/>
        <d v="2024-08-12T00:00:00"/>
        <d v="2024-08-19T00:00:00"/>
        <d v="2024-08-26T00:00:00"/>
        <d v="2024-09-02T00:00:00"/>
        <d v="2024-09-09T00:00:00"/>
        <d v="2024-09-16T00:00:00"/>
        <d v="2024-09-23T00:00:00"/>
        <d v="2024-09-30T00:00:00"/>
        <d v="2024-10-07T00:00:00"/>
        <d v="2024-10-14T00:00:00"/>
        <d v="2024-10-21T00:00:00"/>
        <d v="2024-10-28T00:00:00"/>
        <d v="2024-11-04T00:00:00"/>
        <d v="2024-11-11T00:00:00"/>
        <d v="2024-11-18T00:00:00"/>
        <d v="2024-11-25T00:00:00"/>
        <d v="2024-12-02T00:00:00"/>
        <d v="2024-12-09T00:00:00"/>
        <d v="2024-12-16T00:00:00"/>
        <d v="2024-12-23T00:00:00"/>
        <d v="2024-12-30T00:00:00"/>
        <d v="2025-01-06T00:00:00"/>
        <d v="2025-01-13T00:00:00"/>
        <d v="2025-01-20T00:00:00"/>
        <d v="2025-01-27T00:00:00"/>
        <d v="2025-02-03T00:00:00"/>
        <d v="2025-02-10T00:00:00"/>
        <d v="2025-02-17T00:00:00"/>
        <d v="2025-02-24T00:00:00"/>
        <d v="2025-03-03T00:00:00"/>
        <d v="2025-03-10T00:00:00"/>
        <d v="2025-03-17T00:00:00"/>
        <d v="2025-03-24T00:00:00"/>
        <d v="2025-03-31T00:00:00"/>
        <d v="2025-04-07T00:00:00"/>
        <d v="2025-04-14T00:00:00"/>
        <d v="2025-04-21T00:00:00"/>
        <d v="2025-04-28T00:00:00"/>
        <d v="2025-05-05T00:00:00"/>
        <d v="2025-05-12T00:00:00"/>
        <d v="2025-05-19T00:00:00"/>
        <d v="2025-05-26T00:00:00"/>
        <d v="2025-06-02T00:00:00"/>
        <d v="2025-06-09T00:00:00"/>
        <d v="2025-06-16T00:00:00"/>
        <d v="2025-06-23T00:00:00"/>
        <d v="2025-06-30T00:00:00"/>
        <d v="2025-07-07T00:00:00"/>
        <d v="2025-07-14T00:00:00"/>
        <d v="2025-07-21T00:00:00"/>
        <d v="2025-07-28T00:00:00"/>
        <d v="2025-08-04T00:00:00"/>
        <d v="2025-08-11T00:00:00"/>
        <d v="2025-08-18T00:00:00"/>
        <d v="2025-08-25T00:00:00"/>
        <d v="2025-09-01T00:00:00"/>
        <d v="2025-09-08T00:00:00"/>
        <d v="2025-09-15T00:00:00"/>
        <d v="2025-09-22T00:00:00"/>
        <d v="2025-09-29T00:00:00"/>
        <d v="2025-10-06T00:00:00"/>
        <d v="2025-10-13T00:00:00"/>
        <d v="2025-10-20T00:00:00"/>
        <d v="2025-10-27T00:00:00"/>
        <d v="2025-11-03T00:00:00"/>
        <d v="2025-11-10T00:00:00"/>
        <d v="2025-11-17T00:00:00"/>
        <d v="2025-11-24T00:00:00"/>
        <d v="2025-12-01T00:00:00"/>
        <d v="2025-12-08T00:00:00"/>
        <d v="2025-12-15T00:00:00"/>
        <d v="2025-12-22T00:00:00"/>
        <d v="2025-12-29T00:00:00"/>
        <d v="2026-01-05T00:00:00"/>
        <d v="2026-01-12T00:00:00"/>
        <d v="2026-01-19T00:00:00"/>
        <d v="2026-01-26T00:00:00"/>
        <d v="2026-02-02T00:00:00"/>
        <d v="2026-02-09T00:00:00"/>
        <d v="2026-02-16T00:00:00"/>
        <d v="2026-02-23T00:00:00"/>
        <d v="2026-03-02T00:00:00"/>
        <d v="2026-03-09T00:00:00"/>
        <d v="2026-03-16T00:00:00"/>
        <d v="2026-03-23T00:00:00"/>
        <d v="2026-03-30T00:00:00"/>
      </sharedItems>
    </cacheField>
    <cacheField name="Aboriginal" numFmtId="164">
      <sharedItems containsSemiMixedTypes="0" containsString="0" containsNumber="1" minValue="17" maxValue="64.142857142857139"/>
    </cacheField>
    <cacheField name="Non-Aboriginal" numFmtId="164">
      <sharedItems containsSemiMixedTypes="0" containsString="0" containsNumber="1" minValue="0" maxValue="5.71428571428571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den Hoang" refreshedDate="46148.421739814818" createdVersion="8" refreshedVersion="8" minRefreshableVersion="3" recordCount="457" xr:uid="{8B07430E-490D-476A-85EC-A3201AD16B55}">
  <cacheSource type="worksheet">
    <worksheetSource ref="M5:O462" sheet="Youth detention tables"/>
  </cacheSource>
  <cacheFields count="3">
    <cacheField name="Week commencing" numFmtId="165">
      <sharedItems containsSemiMixedTypes="0" containsNonDate="0" containsDate="1" containsString="0" minDate="2017-07-03T00:00:00" maxDate="2026-03-31T00:00:00" count="457">
        <d v="2017-07-03T00:00:00"/>
        <d v="2017-07-10T00:00:00"/>
        <d v="2017-07-17T00:00:00"/>
        <d v="2017-07-24T00:00:00"/>
        <d v="2017-07-31T00:00:00"/>
        <d v="2017-08-07T00:00:00"/>
        <d v="2017-08-14T00:00:00"/>
        <d v="2017-08-21T00:00:00"/>
        <d v="2017-08-28T00:00:00"/>
        <d v="2017-09-04T00:00:00"/>
        <d v="2017-09-11T00:00:00"/>
        <d v="2017-09-18T00:00:00"/>
        <d v="2017-09-25T00:00:00"/>
        <d v="2017-10-02T00:00:00"/>
        <d v="2017-10-09T00:00:00"/>
        <d v="2017-10-16T00:00:00"/>
        <d v="2017-10-23T00:00:00"/>
        <d v="2017-10-30T00:00:00"/>
        <d v="2017-11-06T00:00:00"/>
        <d v="2017-11-13T00:00:00"/>
        <d v="2017-11-20T00:00:00"/>
        <d v="2017-11-27T00:00:00"/>
        <d v="2017-12-04T00:00:00"/>
        <d v="2017-12-11T00:00:00"/>
        <d v="2017-12-18T00:00:00"/>
        <d v="2017-12-25T00:00:00"/>
        <d v="2018-01-01T00:00:00"/>
        <d v="2018-01-08T00:00:00"/>
        <d v="2018-01-15T00:00:00"/>
        <d v="2018-01-22T00:00:00"/>
        <d v="2018-01-29T00:00:00"/>
        <d v="2018-02-05T00:00:00"/>
        <d v="2018-02-12T00:00:00"/>
        <d v="2018-02-19T00:00:00"/>
        <d v="2018-02-26T00:00:00"/>
        <d v="2018-03-05T00:00:00"/>
        <d v="2018-03-12T00:00:00"/>
        <d v="2018-03-19T00:00:00"/>
        <d v="2018-03-26T00:00:00"/>
        <d v="2018-04-02T00:00:00"/>
        <d v="2018-04-09T00:00:00"/>
        <d v="2018-04-16T00:00:00"/>
        <d v="2018-04-23T00:00:00"/>
        <d v="2018-04-30T00:00:00"/>
        <d v="2018-05-07T00:00:00"/>
        <d v="2018-05-14T00:00:00"/>
        <d v="2018-05-21T00:00:00"/>
        <d v="2018-05-28T00:00:00"/>
        <d v="2018-06-04T00:00:00"/>
        <d v="2018-06-11T00:00:00"/>
        <d v="2018-06-18T00:00:00"/>
        <d v="2018-06-25T00:00:00"/>
        <d v="2018-07-02T00:00:00"/>
        <d v="2018-07-09T00:00:00"/>
        <d v="2018-07-16T00:00:00"/>
        <d v="2018-07-23T00:00:00"/>
        <d v="2018-07-30T00:00:00"/>
        <d v="2018-08-06T00:00:00"/>
        <d v="2018-08-13T00:00:00"/>
        <d v="2018-08-20T00:00:00"/>
        <d v="2018-08-27T00:00:00"/>
        <d v="2018-09-03T00:00:00"/>
        <d v="2018-09-10T00:00:00"/>
        <d v="2018-09-17T00:00:00"/>
        <d v="2018-09-24T00:00:00"/>
        <d v="2018-10-01T00:00:00"/>
        <d v="2018-10-08T00:00:00"/>
        <d v="2018-10-15T00:00:00"/>
        <d v="2018-10-22T00:00:00"/>
        <d v="2018-10-29T00:00:00"/>
        <d v="2018-11-05T00:00:00"/>
        <d v="2018-11-12T00:00:00"/>
        <d v="2018-11-19T00:00:00"/>
        <d v="2018-11-26T00:00:00"/>
        <d v="2018-12-03T00:00:00"/>
        <d v="2018-12-10T00:00:00"/>
        <d v="2018-12-17T00:00:00"/>
        <d v="2018-12-24T00:00:00"/>
        <d v="2018-12-31T00:00:00"/>
        <d v="2019-01-07T00:00:00"/>
        <d v="2019-01-14T00:00:00"/>
        <d v="2019-01-21T00:00:00"/>
        <d v="2019-01-28T00:00:00"/>
        <d v="2019-02-04T00:00:00"/>
        <d v="2019-02-11T00:00:00"/>
        <d v="2019-02-18T00:00:00"/>
        <d v="2019-02-25T00:00:00"/>
        <d v="2019-03-04T00:00:00"/>
        <d v="2019-03-11T00:00:00"/>
        <d v="2019-03-18T00:00:00"/>
        <d v="2019-03-25T00:00:00"/>
        <d v="2019-04-01T00:00:00"/>
        <d v="2019-04-08T00:00:00"/>
        <d v="2019-04-15T00:00:00"/>
        <d v="2019-04-22T00:00:00"/>
        <d v="2019-04-29T00:00:00"/>
        <d v="2019-05-06T00:00:00"/>
        <d v="2019-05-13T00:00:00"/>
        <d v="2019-05-20T00:00:00"/>
        <d v="2019-05-27T00:00:00"/>
        <d v="2019-06-03T00:00:00"/>
        <d v="2019-06-10T00:00:00"/>
        <d v="2019-06-17T00:00:00"/>
        <d v="2019-06-24T00:00:00"/>
        <d v="2019-07-01T00:00:00"/>
        <d v="2019-07-08T00:00:00"/>
        <d v="2019-07-15T00:00:00"/>
        <d v="2019-07-22T00:00:00"/>
        <d v="2019-07-29T00:00:00"/>
        <d v="2019-08-05T00:00:00"/>
        <d v="2019-08-12T00:00:00"/>
        <d v="2019-08-19T00:00:00"/>
        <d v="2019-08-26T00:00:00"/>
        <d v="2019-09-02T00:00:00"/>
        <d v="2019-09-09T00:00:00"/>
        <d v="2019-09-16T00:00:00"/>
        <d v="2019-09-23T00:00:00"/>
        <d v="2019-09-30T00:00:00"/>
        <d v="2019-10-07T00:00:00"/>
        <d v="2019-10-14T00:00:00"/>
        <d v="2019-10-21T00:00:00"/>
        <d v="2019-10-28T00:00:00"/>
        <d v="2019-11-04T00:00:00"/>
        <d v="2019-11-11T00:00:00"/>
        <d v="2019-11-18T00:00:00"/>
        <d v="2019-11-25T00:00:00"/>
        <d v="2019-12-02T00:00:00"/>
        <d v="2019-12-09T00:00:00"/>
        <d v="2019-12-16T00:00:00"/>
        <d v="2019-12-23T00:00:00"/>
        <d v="2019-12-30T00:00:00"/>
        <d v="2020-01-06T00:00:00"/>
        <d v="2020-01-13T00:00:00"/>
        <d v="2020-01-20T00:00:00"/>
        <d v="2020-01-27T00:00:00"/>
        <d v="2020-02-03T00:00:00"/>
        <d v="2020-02-10T00:00:00"/>
        <d v="2020-02-17T00:00:00"/>
        <d v="2020-02-24T00:00:00"/>
        <d v="2020-03-02T00:00:00"/>
        <d v="2020-03-09T00:00:00"/>
        <d v="2020-03-16T00:00:00"/>
        <d v="2020-03-23T00:00:00"/>
        <d v="2020-03-30T00:00:00"/>
        <d v="2020-04-06T00:00:00"/>
        <d v="2020-04-13T00:00:00"/>
        <d v="2020-04-20T00:00:00"/>
        <d v="2020-04-27T00:00:00"/>
        <d v="2020-05-04T00:00:00"/>
        <d v="2020-05-11T00:00:00"/>
        <d v="2020-05-18T00:00:00"/>
        <d v="2020-05-25T00:00:00"/>
        <d v="2020-06-01T00:00:00"/>
        <d v="2020-06-08T00:00:00"/>
        <d v="2020-06-15T00:00:00"/>
        <d v="2020-06-22T00:00:00"/>
        <d v="2020-06-29T00:00:00"/>
        <d v="2020-07-06T00:00:00"/>
        <d v="2020-07-13T00:00:00"/>
        <d v="2020-07-20T00:00:00"/>
        <d v="2020-07-27T00:00:00"/>
        <d v="2020-08-03T00:00:00"/>
        <d v="2020-08-10T00:00:00"/>
        <d v="2020-08-17T00:00:00"/>
        <d v="2020-08-24T00:00:00"/>
        <d v="2020-08-31T00:00:00"/>
        <d v="2020-09-07T00:00:00"/>
        <d v="2020-09-14T00:00:00"/>
        <d v="2020-09-21T00:00:00"/>
        <d v="2020-09-28T00:00:00"/>
        <d v="2020-10-05T00:00:00"/>
        <d v="2020-10-12T00:00:00"/>
        <d v="2020-10-19T00:00:00"/>
        <d v="2020-10-26T00:00:00"/>
        <d v="2020-11-02T00:00:00"/>
        <d v="2020-11-09T00:00:00"/>
        <d v="2020-11-16T00:00:00"/>
        <d v="2020-11-23T00:00:00"/>
        <d v="2020-11-30T00:00:00"/>
        <d v="2020-12-07T00:00:00"/>
        <d v="2020-12-14T00:00:00"/>
        <d v="2020-12-21T00:00:00"/>
        <d v="2020-12-28T00:00:00"/>
        <d v="2021-01-04T00:00:00"/>
        <d v="2021-01-11T00:00:00"/>
        <d v="2021-01-18T00:00:00"/>
        <d v="2021-01-25T00:00:00"/>
        <d v="2021-02-01T00:00:00"/>
        <d v="2021-02-08T00:00:00"/>
        <d v="2021-02-15T00:00:00"/>
        <d v="2021-02-22T00:00:00"/>
        <d v="2021-03-01T00:00:00"/>
        <d v="2021-03-08T00:00:00"/>
        <d v="2021-03-15T00:00:00"/>
        <d v="2021-03-22T00:00:00"/>
        <d v="2021-03-29T00:00:00"/>
        <d v="2021-04-05T00:00:00"/>
        <d v="2021-04-12T00:00:00"/>
        <d v="2021-04-19T00:00:00"/>
        <d v="2021-04-26T00:00:00"/>
        <d v="2021-05-03T00:00:00"/>
        <d v="2021-05-10T00:00:00"/>
        <d v="2021-05-17T00:00:00"/>
        <d v="2021-05-24T00:00:00"/>
        <d v="2021-05-31T00:00:00"/>
        <d v="2021-06-07T00:00:00"/>
        <d v="2021-06-14T00:00:00"/>
        <d v="2021-06-21T00:00:00"/>
        <d v="2021-06-28T00:00:00"/>
        <d v="2021-07-05T00:00:00"/>
        <d v="2021-07-12T00:00:00"/>
        <d v="2021-07-19T00:00:00"/>
        <d v="2021-07-26T00:00:00"/>
        <d v="2021-08-02T00:00:00"/>
        <d v="2021-08-09T00:00:00"/>
        <d v="2021-08-16T00:00:00"/>
        <d v="2021-08-23T00:00:00"/>
        <d v="2021-08-30T00:00:00"/>
        <d v="2021-09-06T00:00:00"/>
        <d v="2021-09-13T00:00:00"/>
        <d v="2021-09-20T00:00:00"/>
        <d v="2021-09-27T00:00:00"/>
        <d v="2021-10-04T00:00:00"/>
        <d v="2021-10-11T00:00:00"/>
        <d v="2021-10-18T00:00:00"/>
        <d v="2021-10-25T00:00:00"/>
        <d v="2021-11-01T00:00:00"/>
        <d v="2021-11-08T00:00:00"/>
        <d v="2021-11-15T00:00:00"/>
        <d v="2021-11-22T00:00:00"/>
        <d v="2021-11-29T00:00:00"/>
        <d v="2021-12-06T00:00:00"/>
        <d v="2021-12-13T00:00:00"/>
        <d v="2021-12-20T00:00:00"/>
        <d v="2021-12-27T00:00:00"/>
        <d v="2022-01-03T00:00:00"/>
        <d v="2022-01-10T00:00:00"/>
        <d v="2022-01-17T00:00:00"/>
        <d v="2022-01-24T00:00:00"/>
        <d v="2022-01-31T00:00:00"/>
        <d v="2022-02-07T00:00:00"/>
        <d v="2022-02-14T00:00:00"/>
        <d v="2022-02-21T00:00:00"/>
        <d v="2022-02-28T00:00:00"/>
        <d v="2022-03-07T00:00:00"/>
        <d v="2022-03-14T00:00:00"/>
        <d v="2022-03-21T00:00:00"/>
        <d v="2022-03-28T00:00:00"/>
        <d v="2022-04-04T00:00:00"/>
        <d v="2022-04-11T00:00:00"/>
        <d v="2022-04-18T00:00:00"/>
        <d v="2022-04-25T00:00:00"/>
        <d v="2022-05-02T00:00:00"/>
        <d v="2022-05-09T00:00:00"/>
        <d v="2022-05-16T00:00:00"/>
        <d v="2022-05-23T00:00:00"/>
        <d v="2022-05-30T00:00:00"/>
        <d v="2022-06-06T00:00:00"/>
        <d v="2022-06-13T00:00:00"/>
        <d v="2022-06-20T00:00:00"/>
        <d v="2022-06-27T00:00:00"/>
        <d v="2022-07-04T00:00:00"/>
        <d v="2022-07-11T00:00:00"/>
        <d v="2022-07-18T00:00:00"/>
        <d v="2022-07-25T00:00:00"/>
        <d v="2022-08-01T00:00:00"/>
        <d v="2022-08-08T00:00:00"/>
        <d v="2022-08-15T00:00:00"/>
        <d v="2022-08-22T00:00:00"/>
        <d v="2022-08-29T00:00:00"/>
        <d v="2022-09-05T00:00:00"/>
        <d v="2022-09-12T00:00:00"/>
        <d v="2022-09-19T00:00:00"/>
        <d v="2022-09-26T00:00:00"/>
        <d v="2022-10-03T00:00:00"/>
        <d v="2022-10-10T00:00:00"/>
        <d v="2022-10-17T00:00:00"/>
        <d v="2022-10-24T00:00:00"/>
        <d v="2022-10-31T00:00:00"/>
        <d v="2022-11-07T00:00:00"/>
        <d v="2022-11-14T00:00:00"/>
        <d v="2022-11-21T00:00:00"/>
        <d v="2022-11-28T00:00:00"/>
        <d v="2022-12-05T00:00:00"/>
        <d v="2022-12-12T00:00:00"/>
        <d v="2022-12-19T00:00:00"/>
        <d v="2022-12-26T00:00:00"/>
        <d v="2023-01-02T00:00:00"/>
        <d v="2023-01-09T00:00:00"/>
        <d v="2023-01-16T00:00:00"/>
        <d v="2023-01-23T00:00:00"/>
        <d v="2023-01-30T00:00:00"/>
        <d v="2023-02-06T00:00:00"/>
        <d v="2023-02-13T00:00:00"/>
        <d v="2023-02-20T00:00:00"/>
        <d v="2023-02-27T00:00:00"/>
        <d v="2023-03-06T00:00:00"/>
        <d v="2023-03-13T00:00:00"/>
        <d v="2023-03-20T00:00:00"/>
        <d v="2023-03-27T00:00:00"/>
        <d v="2023-04-03T00:00:00"/>
        <d v="2023-04-10T00:00:00"/>
        <d v="2023-04-17T00:00:00"/>
        <d v="2023-04-24T00:00:00"/>
        <d v="2023-05-01T00:00:00"/>
        <d v="2023-05-08T00:00:00"/>
        <d v="2023-05-15T00:00:00"/>
        <d v="2023-05-22T00:00:00"/>
        <d v="2023-05-29T00:00:00"/>
        <d v="2023-06-05T00:00:00"/>
        <d v="2023-06-12T00:00:00"/>
        <d v="2023-06-19T00:00:00"/>
        <d v="2023-06-26T00:00:00"/>
        <d v="2023-07-03T00:00:00"/>
        <d v="2023-07-10T00:00:00"/>
        <d v="2023-07-17T00:00:00"/>
        <d v="2023-07-24T00:00:00"/>
        <d v="2023-07-31T00:00:00"/>
        <d v="2023-08-07T00:00:00"/>
        <d v="2023-08-14T00:00:00"/>
        <d v="2023-08-21T00:00:00"/>
        <d v="2023-08-28T00:00:00"/>
        <d v="2023-09-04T00:00:00"/>
        <d v="2023-09-11T00:00:00"/>
        <d v="2023-09-18T00:00:00"/>
        <d v="2023-09-25T00:00:00"/>
        <d v="2023-10-02T00:00:00"/>
        <d v="2023-10-09T00:00:00"/>
        <d v="2023-10-16T00:00:00"/>
        <d v="2023-10-23T00:00:00"/>
        <d v="2023-10-30T00:00:00"/>
        <d v="2023-11-06T00:00:00"/>
        <d v="2023-11-13T00:00:00"/>
        <d v="2023-11-20T00:00:00"/>
        <d v="2023-11-27T00:00:00"/>
        <d v="2023-12-04T00:00:00"/>
        <d v="2023-12-11T00:00:00"/>
        <d v="2023-12-18T00:00:00"/>
        <d v="2023-12-25T00:00:00"/>
        <d v="2024-01-01T00:00:00"/>
        <d v="2024-01-08T00:00:00"/>
        <d v="2024-01-15T00:00:00"/>
        <d v="2024-01-22T00:00:00"/>
        <d v="2024-01-29T00:00:00"/>
        <d v="2024-02-05T00:00:00"/>
        <d v="2024-02-12T00:00:00"/>
        <d v="2024-02-19T00:00:00"/>
        <d v="2024-02-26T00:00:00"/>
        <d v="2024-03-04T00:00:00"/>
        <d v="2024-03-11T00:00:00"/>
        <d v="2024-03-18T00:00:00"/>
        <d v="2024-03-25T00:00:00"/>
        <d v="2024-04-01T00:00:00"/>
        <d v="2024-04-08T00:00:00"/>
        <d v="2024-04-15T00:00:00"/>
        <d v="2024-04-22T00:00:00"/>
        <d v="2024-04-29T00:00:00"/>
        <d v="2024-05-06T00:00:00"/>
        <d v="2024-05-13T00:00:00"/>
        <d v="2024-05-20T00:00:00"/>
        <d v="2024-05-27T00:00:00"/>
        <d v="2024-06-03T00:00:00"/>
        <d v="2024-06-10T00:00:00"/>
        <d v="2024-06-17T00:00:00"/>
        <d v="2024-06-24T00:00:00"/>
        <d v="2024-07-01T00:00:00"/>
        <d v="2024-07-08T00:00:00"/>
        <d v="2024-07-15T00:00:00"/>
        <d v="2024-07-22T00:00:00"/>
        <d v="2024-07-29T00:00:00"/>
        <d v="2024-08-05T00:00:00"/>
        <d v="2024-08-12T00:00:00"/>
        <d v="2024-08-19T00:00:00"/>
        <d v="2024-08-26T00:00:00"/>
        <d v="2024-09-02T00:00:00"/>
        <d v="2024-09-09T00:00:00"/>
        <d v="2024-09-16T00:00:00"/>
        <d v="2024-09-23T00:00:00"/>
        <d v="2024-09-30T00:00:00"/>
        <d v="2024-10-07T00:00:00"/>
        <d v="2024-10-14T00:00:00"/>
        <d v="2024-10-21T00:00:00"/>
        <d v="2024-10-28T00:00:00"/>
        <d v="2024-11-04T00:00:00"/>
        <d v="2024-11-11T00:00:00"/>
        <d v="2024-11-18T00:00:00"/>
        <d v="2024-11-25T00:00:00"/>
        <d v="2024-12-02T00:00:00"/>
        <d v="2024-12-09T00:00:00"/>
        <d v="2024-12-16T00:00:00"/>
        <d v="2024-12-23T00:00:00"/>
        <d v="2024-12-30T00:00:00"/>
        <d v="2025-01-06T00:00:00"/>
        <d v="2025-01-13T00:00:00"/>
        <d v="2025-01-20T00:00:00"/>
        <d v="2025-01-27T00:00:00"/>
        <d v="2025-02-03T00:00:00"/>
        <d v="2025-02-10T00:00:00"/>
        <d v="2025-02-17T00:00:00"/>
        <d v="2025-02-24T00:00:00"/>
        <d v="2025-03-03T00:00:00"/>
        <d v="2025-03-10T00:00:00"/>
        <d v="2025-03-17T00:00:00"/>
        <d v="2025-03-24T00:00:00"/>
        <d v="2025-03-31T00:00:00"/>
        <d v="2025-04-07T00:00:00"/>
        <d v="2025-04-14T00:00:00"/>
        <d v="2025-04-21T00:00:00"/>
        <d v="2025-04-28T00:00:00"/>
        <d v="2025-05-05T00:00:00"/>
        <d v="2025-05-12T00:00:00"/>
        <d v="2025-05-19T00:00:00"/>
        <d v="2025-05-26T00:00:00"/>
        <d v="2025-06-02T00:00:00"/>
        <d v="2025-06-09T00:00:00"/>
        <d v="2025-06-16T00:00:00"/>
        <d v="2025-06-23T00:00:00"/>
        <d v="2025-06-30T00:00:00"/>
        <d v="2025-07-07T00:00:00"/>
        <d v="2025-07-14T00:00:00"/>
        <d v="2025-07-21T00:00:00"/>
        <d v="2025-07-28T00:00:00"/>
        <d v="2025-08-04T00:00:00"/>
        <d v="2025-08-11T00:00:00"/>
        <d v="2025-08-18T00:00:00"/>
        <d v="2025-08-25T00:00:00"/>
        <d v="2025-09-01T00:00:00"/>
        <d v="2025-09-08T00:00:00"/>
        <d v="2025-09-15T00:00:00"/>
        <d v="2025-09-22T00:00:00"/>
        <d v="2025-09-29T00:00:00"/>
        <d v="2025-10-06T00:00:00"/>
        <d v="2025-10-13T00:00:00"/>
        <d v="2025-10-20T00:00:00"/>
        <d v="2025-10-27T00:00:00"/>
        <d v="2025-11-03T00:00:00"/>
        <d v="2025-11-10T00:00:00"/>
        <d v="2025-11-17T00:00:00"/>
        <d v="2025-11-24T00:00:00"/>
        <d v="2025-12-01T00:00:00"/>
        <d v="2025-12-08T00:00:00"/>
        <d v="2025-12-15T00:00:00"/>
        <d v="2025-12-22T00:00:00"/>
        <d v="2025-12-29T00:00:00"/>
        <d v="2026-01-05T00:00:00"/>
        <d v="2026-01-12T00:00:00"/>
        <d v="2026-01-19T00:00:00"/>
        <d v="2026-01-26T00:00:00"/>
        <d v="2026-02-02T00:00:00"/>
        <d v="2026-02-09T00:00:00"/>
        <d v="2026-02-16T00:00:00"/>
        <d v="2026-02-23T00:00:00"/>
        <d v="2026-03-02T00:00:00"/>
        <d v="2026-03-09T00:00:00"/>
        <d v="2026-03-16T00:00:00"/>
        <d v="2026-03-23T00:00:00"/>
        <d v="2026-03-30T00:00:00"/>
      </sharedItems>
    </cacheField>
    <cacheField name="Male" numFmtId="164">
      <sharedItems containsSemiMixedTypes="0" containsString="0" containsNumber="1" minValue="15.142857142857142" maxValue="60.142857142857146"/>
    </cacheField>
    <cacheField name="Female" numFmtId="164">
      <sharedItems containsSemiMixedTypes="0" containsString="0" containsNumber="1" minValue="0" maxValue="12.7142857142857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den Hoang" refreshedDate="46148.421739930556" createdVersion="8" refreshedVersion="8" minRefreshableVersion="3" recordCount="457" xr:uid="{3C8C4845-10BF-4BCA-AF41-B03C81FE395E}">
  <cacheSource type="worksheet">
    <worksheetSource ref="H5:J462" sheet="Youth detention tables"/>
  </cacheSource>
  <cacheFields count="3">
    <cacheField name="Week commencing" numFmtId="165">
      <sharedItems containsSemiMixedTypes="0" containsNonDate="0" containsDate="1" containsString="0" minDate="2017-07-03T00:00:00" maxDate="2026-03-31T00:00:00" count="457">
        <d v="2017-07-03T00:00:00"/>
        <d v="2017-07-10T00:00:00"/>
        <d v="2017-07-17T00:00:00"/>
        <d v="2017-07-24T00:00:00"/>
        <d v="2017-07-31T00:00:00"/>
        <d v="2017-08-07T00:00:00"/>
        <d v="2017-08-14T00:00:00"/>
        <d v="2017-08-21T00:00:00"/>
        <d v="2017-08-28T00:00:00"/>
        <d v="2017-09-04T00:00:00"/>
        <d v="2017-09-11T00:00:00"/>
        <d v="2017-09-18T00:00:00"/>
        <d v="2017-09-25T00:00:00"/>
        <d v="2017-10-02T00:00:00"/>
        <d v="2017-10-09T00:00:00"/>
        <d v="2017-10-16T00:00:00"/>
        <d v="2017-10-23T00:00:00"/>
        <d v="2017-10-30T00:00:00"/>
        <d v="2017-11-06T00:00:00"/>
        <d v="2017-11-13T00:00:00"/>
        <d v="2017-11-20T00:00:00"/>
        <d v="2017-11-27T00:00:00"/>
        <d v="2017-12-04T00:00:00"/>
        <d v="2017-12-11T00:00:00"/>
        <d v="2017-12-18T00:00:00"/>
        <d v="2017-12-25T00:00:00"/>
        <d v="2018-01-01T00:00:00"/>
        <d v="2018-01-08T00:00:00"/>
        <d v="2018-01-15T00:00:00"/>
        <d v="2018-01-22T00:00:00"/>
        <d v="2018-01-29T00:00:00"/>
        <d v="2018-02-05T00:00:00"/>
        <d v="2018-02-12T00:00:00"/>
        <d v="2018-02-19T00:00:00"/>
        <d v="2018-02-26T00:00:00"/>
        <d v="2018-03-05T00:00:00"/>
        <d v="2018-03-12T00:00:00"/>
        <d v="2018-03-19T00:00:00"/>
        <d v="2018-03-26T00:00:00"/>
        <d v="2018-04-02T00:00:00"/>
        <d v="2018-04-09T00:00:00"/>
        <d v="2018-04-16T00:00:00"/>
        <d v="2018-04-23T00:00:00"/>
        <d v="2018-04-30T00:00:00"/>
        <d v="2018-05-07T00:00:00"/>
        <d v="2018-05-14T00:00:00"/>
        <d v="2018-05-21T00:00:00"/>
        <d v="2018-05-28T00:00:00"/>
        <d v="2018-06-04T00:00:00"/>
        <d v="2018-06-11T00:00:00"/>
        <d v="2018-06-18T00:00:00"/>
        <d v="2018-06-25T00:00:00"/>
        <d v="2018-07-02T00:00:00"/>
        <d v="2018-07-09T00:00:00"/>
        <d v="2018-07-16T00:00:00"/>
        <d v="2018-07-23T00:00:00"/>
        <d v="2018-07-30T00:00:00"/>
        <d v="2018-08-06T00:00:00"/>
        <d v="2018-08-13T00:00:00"/>
        <d v="2018-08-20T00:00:00"/>
        <d v="2018-08-27T00:00:00"/>
        <d v="2018-09-03T00:00:00"/>
        <d v="2018-09-10T00:00:00"/>
        <d v="2018-09-17T00:00:00"/>
        <d v="2018-09-24T00:00:00"/>
        <d v="2018-10-01T00:00:00"/>
        <d v="2018-10-08T00:00:00"/>
        <d v="2018-10-15T00:00:00"/>
        <d v="2018-10-22T00:00:00"/>
        <d v="2018-10-29T00:00:00"/>
        <d v="2018-11-05T00:00:00"/>
        <d v="2018-11-12T00:00:00"/>
        <d v="2018-11-19T00:00:00"/>
        <d v="2018-11-26T00:00:00"/>
        <d v="2018-12-03T00:00:00"/>
        <d v="2018-12-10T00:00:00"/>
        <d v="2018-12-17T00:00:00"/>
        <d v="2018-12-24T00:00:00"/>
        <d v="2018-12-31T00:00:00"/>
        <d v="2019-01-07T00:00:00"/>
        <d v="2019-01-14T00:00:00"/>
        <d v="2019-01-21T00:00:00"/>
        <d v="2019-01-28T00:00:00"/>
        <d v="2019-02-04T00:00:00"/>
        <d v="2019-02-11T00:00:00"/>
        <d v="2019-02-18T00:00:00"/>
        <d v="2019-02-25T00:00:00"/>
        <d v="2019-03-04T00:00:00"/>
        <d v="2019-03-11T00:00:00"/>
        <d v="2019-03-18T00:00:00"/>
        <d v="2019-03-25T00:00:00"/>
        <d v="2019-04-01T00:00:00"/>
        <d v="2019-04-08T00:00:00"/>
        <d v="2019-04-15T00:00:00"/>
        <d v="2019-04-22T00:00:00"/>
        <d v="2019-04-29T00:00:00"/>
        <d v="2019-05-06T00:00:00"/>
        <d v="2019-05-13T00:00:00"/>
        <d v="2019-05-20T00:00:00"/>
        <d v="2019-05-27T00:00:00"/>
        <d v="2019-06-03T00:00:00"/>
        <d v="2019-06-10T00:00:00"/>
        <d v="2019-06-17T00:00:00"/>
        <d v="2019-06-24T00:00:00"/>
        <d v="2019-07-01T00:00:00"/>
        <d v="2019-07-08T00:00:00"/>
        <d v="2019-07-15T00:00:00"/>
        <d v="2019-07-22T00:00:00"/>
        <d v="2019-07-29T00:00:00"/>
        <d v="2019-08-05T00:00:00"/>
        <d v="2019-08-12T00:00:00"/>
        <d v="2019-08-19T00:00:00"/>
        <d v="2019-08-26T00:00:00"/>
        <d v="2019-09-02T00:00:00"/>
        <d v="2019-09-09T00:00:00"/>
        <d v="2019-09-16T00:00:00"/>
        <d v="2019-09-23T00:00:00"/>
        <d v="2019-09-30T00:00:00"/>
        <d v="2019-10-07T00:00:00"/>
        <d v="2019-10-14T00:00:00"/>
        <d v="2019-10-21T00:00:00"/>
        <d v="2019-10-28T00:00:00"/>
        <d v="2019-11-04T00:00:00"/>
        <d v="2019-11-11T00:00:00"/>
        <d v="2019-11-18T00:00:00"/>
        <d v="2019-11-25T00:00:00"/>
        <d v="2019-12-02T00:00:00"/>
        <d v="2019-12-09T00:00:00"/>
        <d v="2019-12-16T00:00:00"/>
        <d v="2019-12-23T00:00:00"/>
        <d v="2019-12-30T00:00:00"/>
        <d v="2020-01-06T00:00:00"/>
        <d v="2020-01-13T00:00:00"/>
        <d v="2020-01-20T00:00:00"/>
        <d v="2020-01-27T00:00:00"/>
        <d v="2020-02-03T00:00:00"/>
        <d v="2020-02-10T00:00:00"/>
        <d v="2020-02-17T00:00:00"/>
        <d v="2020-02-24T00:00:00"/>
        <d v="2020-03-02T00:00:00"/>
        <d v="2020-03-09T00:00:00"/>
        <d v="2020-03-16T00:00:00"/>
        <d v="2020-03-23T00:00:00"/>
        <d v="2020-03-30T00:00:00"/>
        <d v="2020-04-06T00:00:00"/>
        <d v="2020-04-13T00:00:00"/>
        <d v="2020-04-20T00:00:00"/>
        <d v="2020-04-27T00:00:00"/>
        <d v="2020-05-04T00:00:00"/>
        <d v="2020-05-11T00:00:00"/>
        <d v="2020-05-18T00:00:00"/>
        <d v="2020-05-25T00:00:00"/>
        <d v="2020-06-01T00:00:00"/>
        <d v="2020-06-08T00:00:00"/>
        <d v="2020-06-15T00:00:00"/>
        <d v="2020-06-22T00:00:00"/>
        <d v="2020-06-29T00:00:00"/>
        <d v="2020-07-06T00:00:00"/>
        <d v="2020-07-13T00:00:00"/>
        <d v="2020-07-20T00:00:00"/>
        <d v="2020-07-27T00:00:00"/>
        <d v="2020-08-03T00:00:00"/>
        <d v="2020-08-10T00:00:00"/>
        <d v="2020-08-17T00:00:00"/>
        <d v="2020-08-24T00:00:00"/>
        <d v="2020-08-31T00:00:00"/>
        <d v="2020-09-07T00:00:00"/>
        <d v="2020-09-14T00:00:00"/>
        <d v="2020-09-21T00:00:00"/>
        <d v="2020-09-28T00:00:00"/>
        <d v="2020-10-05T00:00:00"/>
        <d v="2020-10-12T00:00:00"/>
        <d v="2020-10-19T00:00:00"/>
        <d v="2020-10-26T00:00:00"/>
        <d v="2020-11-02T00:00:00"/>
        <d v="2020-11-09T00:00:00"/>
        <d v="2020-11-16T00:00:00"/>
        <d v="2020-11-23T00:00:00"/>
        <d v="2020-11-30T00:00:00"/>
        <d v="2020-12-07T00:00:00"/>
        <d v="2020-12-14T00:00:00"/>
        <d v="2020-12-21T00:00:00"/>
        <d v="2020-12-28T00:00:00"/>
        <d v="2021-01-04T00:00:00"/>
        <d v="2021-01-11T00:00:00"/>
        <d v="2021-01-18T00:00:00"/>
        <d v="2021-01-25T00:00:00"/>
        <d v="2021-02-01T00:00:00"/>
        <d v="2021-02-08T00:00:00"/>
        <d v="2021-02-15T00:00:00"/>
        <d v="2021-02-22T00:00:00"/>
        <d v="2021-03-01T00:00:00"/>
        <d v="2021-03-08T00:00:00"/>
        <d v="2021-03-15T00:00:00"/>
        <d v="2021-03-22T00:00:00"/>
        <d v="2021-03-29T00:00:00"/>
        <d v="2021-04-05T00:00:00"/>
        <d v="2021-04-12T00:00:00"/>
        <d v="2021-04-19T00:00:00"/>
        <d v="2021-04-26T00:00:00"/>
        <d v="2021-05-03T00:00:00"/>
        <d v="2021-05-10T00:00:00"/>
        <d v="2021-05-17T00:00:00"/>
        <d v="2021-05-24T00:00:00"/>
        <d v="2021-05-31T00:00:00"/>
        <d v="2021-06-07T00:00:00"/>
        <d v="2021-06-14T00:00:00"/>
        <d v="2021-06-21T00:00:00"/>
        <d v="2021-06-28T00:00:00"/>
        <d v="2021-07-05T00:00:00"/>
        <d v="2021-07-12T00:00:00"/>
        <d v="2021-07-19T00:00:00"/>
        <d v="2021-07-26T00:00:00"/>
        <d v="2021-08-02T00:00:00"/>
        <d v="2021-08-09T00:00:00"/>
        <d v="2021-08-16T00:00:00"/>
        <d v="2021-08-23T00:00:00"/>
        <d v="2021-08-30T00:00:00"/>
        <d v="2021-09-06T00:00:00"/>
        <d v="2021-09-13T00:00:00"/>
        <d v="2021-09-20T00:00:00"/>
        <d v="2021-09-27T00:00:00"/>
        <d v="2021-10-04T00:00:00"/>
        <d v="2021-10-11T00:00:00"/>
        <d v="2021-10-18T00:00:00"/>
        <d v="2021-10-25T00:00:00"/>
        <d v="2021-11-01T00:00:00"/>
        <d v="2021-11-08T00:00:00"/>
        <d v="2021-11-15T00:00:00"/>
        <d v="2021-11-22T00:00:00"/>
        <d v="2021-11-29T00:00:00"/>
        <d v="2021-12-06T00:00:00"/>
        <d v="2021-12-13T00:00:00"/>
        <d v="2021-12-20T00:00:00"/>
        <d v="2021-12-27T00:00:00"/>
        <d v="2022-01-03T00:00:00"/>
        <d v="2022-01-10T00:00:00"/>
        <d v="2022-01-17T00:00:00"/>
        <d v="2022-01-24T00:00:00"/>
        <d v="2022-01-31T00:00:00"/>
        <d v="2022-02-07T00:00:00"/>
        <d v="2022-02-14T00:00:00"/>
        <d v="2022-02-21T00:00:00"/>
        <d v="2022-02-28T00:00:00"/>
        <d v="2022-03-07T00:00:00"/>
        <d v="2022-03-14T00:00:00"/>
        <d v="2022-03-21T00:00:00"/>
        <d v="2022-03-28T00:00:00"/>
        <d v="2022-04-04T00:00:00"/>
        <d v="2022-04-11T00:00:00"/>
        <d v="2022-04-18T00:00:00"/>
        <d v="2022-04-25T00:00:00"/>
        <d v="2022-05-02T00:00:00"/>
        <d v="2022-05-09T00:00:00"/>
        <d v="2022-05-16T00:00:00"/>
        <d v="2022-05-23T00:00:00"/>
        <d v="2022-05-30T00:00:00"/>
        <d v="2022-06-06T00:00:00"/>
        <d v="2022-06-13T00:00:00"/>
        <d v="2022-06-20T00:00:00"/>
        <d v="2022-06-27T00:00:00"/>
        <d v="2022-07-04T00:00:00"/>
        <d v="2022-07-11T00:00:00"/>
        <d v="2022-07-18T00:00:00"/>
        <d v="2022-07-25T00:00:00"/>
        <d v="2022-08-01T00:00:00"/>
        <d v="2022-08-08T00:00:00"/>
        <d v="2022-08-15T00:00:00"/>
        <d v="2022-08-22T00:00:00"/>
        <d v="2022-08-29T00:00:00"/>
        <d v="2022-09-05T00:00:00"/>
        <d v="2022-09-12T00:00:00"/>
        <d v="2022-09-19T00:00:00"/>
        <d v="2022-09-26T00:00:00"/>
        <d v="2022-10-03T00:00:00"/>
        <d v="2022-10-10T00:00:00"/>
        <d v="2022-10-17T00:00:00"/>
        <d v="2022-10-24T00:00:00"/>
        <d v="2022-10-31T00:00:00"/>
        <d v="2022-11-07T00:00:00"/>
        <d v="2022-11-14T00:00:00"/>
        <d v="2022-11-21T00:00:00"/>
        <d v="2022-11-28T00:00:00"/>
        <d v="2022-12-05T00:00:00"/>
        <d v="2022-12-12T00:00:00"/>
        <d v="2022-12-19T00:00:00"/>
        <d v="2022-12-26T00:00:00"/>
        <d v="2023-01-02T00:00:00"/>
        <d v="2023-01-09T00:00:00"/>
        <d v="2023-01-16T00:00:00"/>
        <d v="2023-01-23T00:00:00"/>
        <d v="2023-01-30T00:00:00"/>
        <d v="2023-02-06T00:00:00"/>
        <d v="2023-02-13T00:00:00"/>
        <d v="2023-02-20T00:00:00"/>
        <d v="2023-02-27T00:00:00"/>
        <d v="2023-03-06T00:00:00"/>
        <d v="2023-03-13T00:00:00"/>
        <d v="2023-03-20T00:00:00"/>
        <d v="2023-03-27T00:00:00"/>
        <d v="2023-04-03T00:00:00"/>
        <d v="2023-04-10T00:00:00"/>
        <d v="2023-04-17T00:00:00"/>
        <d v="2023-04-24T00:00:00"/>
        <d v="2023-05-01T00:00:00"/>
        <d v="2023-05-08T00:00:00"/>
        <d v="2023-05-15T00:00:00"/>
        <d v="2023-05-22T00:00:00"/>
        <d v="2023-05-29T00:00:00"/>
        <d v="2023-06-05T00:00:00"/>
        <d v="2023-06-12T00:00:00"/>
        <d v="2023-06-19T00:00:00"/>
        <d v="2023-06-26T00:00:00"/>
        <d v="2023-07-03T00:00:00"/>
        <d v="2023-07-10T00:00:00"/>
        <d v="2023-07-17T00:00:00"/>
        <d v="2023-07-24T00:00:00"/>
        <d v="2023-07-31T00:00:00"/>
        <d v="2023-08-07T00:00:00"/>
        <d v="2023-08-14T00:00:00"/>
        <d v="2023-08-21T00:00:00"/>
        <d v="2023-08-28T00:00:00"/>
        <d v="2023-09-04T00:00:00"/>
        <d v="2023-09-11T00:00:00"/>
        <d v="2023-09-18T00:00:00"/>
        <d v="2023-09-25T00:00:00"/>
        <d v="2023-10-02T00:00:00"/>
        <d v="2023-10-09T00:00:00"/>
        <d v="2023-10-16T00:00:00"/>
        <d v="2023-10-23T00:00:00"/>
        <d v="2023-10-30T00:00:00"/>
        <d v="2023-11-06T00:00:00"/>
        <d v="2023-11-13T00:00:00"/>
        <d v="2023-11-20T00:00:00"/>
        <d v="2023-11-27T00:00:00"/>
        <d v="2023-12-04T00:00:00"/>
        <d v="2023-12-11T00:00:00"/>
        <d v="2023-12-18T00:00:00"/>
        <d v="2023-12-25T00:00:00"/>
        <d v="2024-01-01T00:00:00"/>
        <d v="2024-01-08T00:00:00"/>
        <d v="2024-01-15T00:00:00"/>
        <d v="2024-01-22T00:00:00"/>
        <d v="2024-01-29T00:00:00"/>
        <d v="2024-02-05T00:00:00"/>
        <d v="2024-02-12T00:00:00"/>
        <d v="2024-02-19T00:00:00"/>
        <d v="2024-02-26T00:00:00"/>
        <d v="2024-03-04T00:00:00"/>
        <d v="2024-03-11T00:00:00"/>
        <d v="2024-03-18T00:00:00"/>
        <d v="2024-03-25T00:00:00"/>
        <d v="2024-04-01T00:00:00"/>
        <d v="2024-04-08T00:00:00"/>
        <d v="2024-04-15T00:00:00"/>
        <d v="2024-04-22T00:00:00"/>
        <d v="2024-04-29T00:00:00"/>
        <d v="2024-05-06T00:00:00"/>
        <d v="2024-05-13T00:00:00"/>
        <d v="2024-05-20T00:00:00"/>
        <d v="2024-05-27T00:00:00"/>
        <d v="2024-06-03T00:00:00"/>
        <d v="2024-06-10T00:00:00"/>
        <d v="2024-06-17T00:00:00"/>
        <d v="2024-06-24T00:00:00"/>
        <d v="2024-07-01T00:00:00"/>
        <d v="2024-07-08T00:00:00"/>
        <d v="2024-07-15T00:00:00"/>
        <d v="2024-07-22T00:00:00"/>
        <d v="2024-07-29T00:00:00"/>
        <d v="2024-08-05T00:00:00"/>
        <d v="2024-08-12T00:00:00"/>
        <d v="2024-08-19T00:00:00"/>
        <d v="2024-08-26T00:00:00"/>
        <d v="2024-09-02T00:00:00"/>
        <d v="2024-09-09T00:00:00"/>
        <d v="2024-09-16T00:00:00"/>
        <d v="2024-09-23T00:00:00"/>
        <d v="2024-09-30T00:00:00"/>
        <d v="2024-10-07T00:00:00"/>
        <d v="2024-10-14T00:00:00"/>
        <d v="2024-10-21T00:00:00"/>
        <d v="2024-10-28T00:00:00"/>
        <d v="2024-11-04T00:00:00"/>
        <d v="2024-11-11T00:00:00"/>
        <d v="2024-11-18T00:00:00"/>
        <d v="2024-11-25T00:00:00"/>
        <d v="2024-12-02T00:00:00"/>
        <d v="2024-12-09T00:00:00"/>
        <d v="2024-12-16T00:00:00"/>
        <d v="2024-12-23T00:00:00"/>
        <d v="2024-12-30T00:00:00"/>
        <d v="2025-01-06T00:00:00"/>
        <d v="2025-01-13T00:00:00"/>
        <d v="2025-01-20T00:00:00"/>
        <d v="2025-01-27T00:00:00"/>
        <d v="2025-02-03T00:00:00"/>
        <d v="2025-02-10T00:00:00"/>
        <d v="2025-02-17T00:00:00"/>
        <d v="2025-02-24T00:00:00"/>
        <d v="2025-03-03T00:00:00"/>
        <d v="2025-03-10T00:00:00"/>
        <d v="2025-03-17T00:00:00"/>
        <d v="2025-03-24T00:00:00"/>
        <d v="2025-03-31T00:00:00"/>
        <d v="2025-04-07T00:00:00"/>
        <d v="2025-04-14T00:00:00"/>
        <d v="2025-04-21T00:00:00"/>
        <d v="2025-04-28T00:00:00"/>
        <d v="2025-05-05T00:00:00"/>
        <d v="2025-05-12T00:00:00"/>
        <d v="2025-05-19T00:00:00"/>
        <d v="2025-05-26T00:00:00"/>
        <d v="2025-06-02T00:00:00"/>
        <d v="2025-06-09T00:00:00"/>
        <d v="2025-06-16T00:00:00"/>
        <d v="2025-06-23T00:00:00"/>
        <d v="2025-06-30T00:00:00"/>
        <d v="2025-07-07T00:00:00"/>
        <d v="2025-07-14T00:00:00"/>
        <d v="2025-07-21T00:00:00"/>
        <d v="2025-07-28T00:00:00"/>
        <d v="2025-08-04T00:00:00"/>
        <d v="2025-08-11T00:00:00"/>
        <d v="2025-08-18T00:00:00"/>
        <d v="2025-08-25T00:00:00"/>
        <d v="2025-09-01T00:00:00"/>
        <d v="2025-09-08T00:00:00"/>
        <d v="2025-09-15T00:00:00"/>
        <d v="2025-09-22T00:00:00"/>
        <d v="2025-09-29T00:00:00"/>
        <d v="2025-10-06T00:00:00"/>
        <d v="2025-10-13T00:00:00"/>
        <d v="2025-10-20T00:00:00"/>
        <d v="2025-10-27T00:00:00"/>
        <d v="2025-11-03T00:00:00"/>
        <d v="2025-11-10T00:00:00"/>
        <d v="2025-11-17T00:00:00"/>
        <d v="2025-11-24T00:00:00"/>
        <d v="2025-12-01T00:00:00"/>
        <d v="2025-12-08T00:00:00"/>
        <d v="2025-12-15T00:00:00"/>
        <d v="2025-12-22T00:00:00"/>
        <d v="2025-12-29T00:00:00"/>
        <d v="2026-01-05T00:00:00"/>
        <d v="2026-01-12T00:00:00"/>
        <d v="2026-01-19T00:00:00"/>
        <d v="2026-01-26T00:00:00"/>
        <d v="2026-02-02T00:00:00"/>
        <d v="2026-02-09T00:00:00"/>
        <d v="2026-02-16T00:00:00"/>
        <d v="2026-02-23T00:00:00"/>
        <d v="2026-03-02T00:00:00"/>
        <d v="2026-03-09T00:00:00"/>
        <d v="2026-03-16T00:00:00"/>
        <d v="2026-03-23T00:00:00"/>
        <d v="2026-03-30T00:00:00"/>
      </sharedItems>
    </cacheField>
    <cacheField name="Remand" numFmtId="164">
      <sharedItems containsSemiMixedTypes="0" containsString="0" containsNumber="1" minValue="9.4285714285714288" maxValue="56.714285714285715"/>
    </cacheField>
    <cacheField name="Sentenced" numFmtId="164">
      <sharedItems containsSemiMixedTypes="0" containsString="0" containsNumber="1" minValue="1.1428571428571428" maxValue="26.14285714285714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den Hoang" refreshedDate="46148.42199988426" createdVersion="8" refreshedVersion="8" minRefreshableVersion="3" recordCount="457" xr:uid="{2992C412-7AD2-4143-8285-267B6456192E}">
  <cacheSource type="worksheet">
    <worksheetSource ref="B5:E462" sheet="Youth detention tables"/>
  </cacheSource>
  <cacheFields count="4">
    <cacheField name="Week commencing" numFmtId="165">
      <sharedItems containsSemiMixedTypes="0" containsNonDate="0" containsDate="1" containsString="0" minDate="2017-07-03T00:00:00" maxDate="2026-03-31T00:00:00" count="457">
        <d v="2017-07-03T00:00:00"/>
        <d v="2017-07-10T00:00:00"/>
        <d v="2017-07-17T00:00:00"/>
        <d v="2017-07-24T00:00:00"/>
        <d v="2017-07-31T00:00:00"/>
        <d v="2017-08-07T00:00:00"/>
        <d v="2017-08-14T00:00:00"/>
        <d v="2017-08-21T00:00:00"/>
        <d v="2017-08-28T00:00:00"/>
        <d v="2017-09-04T00:00:00"/>
        <d v="2017-09-11T00:00:00"/>
        <d v="2017-09-18T00:00:00"/>
        <d v="2017-09-25T00:00:00"/>
        <d v="2017-10-02T00:00:00"/>
        <d v="2017-10-09T00:00:00"/>
        <d v="2017-10-16T00:00:00"/>
        <d v="2017-10-23T00:00:00"/>
        <d v="2017-10-30T00:00:00"/>
        <d v="2017-11-06T00:00:00"/>
        <d v="2017-11-13T00:00:00"/>
        <d v="2017-11-20T00:00:00"/>
        <d v="2017-11-27T00:00:00"/>
        <d v="2017-12-04T00:00:00"/>
        <d v="2017-12-11T00:00:00"/>
        <d v="2017-12-18T00:00:00"/>
        <d v="2017-12-25T00:00:00"/>
        <d v="2018-01-01T00:00:00"/>
        <d v="2018-01-08T00:00:00"/>
        <d v="2018-01-15T00:00:00"/>
        <d v="2018-01-22T00:00:00"/>
        <d v="2018-01-29T00:00:00"/>
        <d v="2018-02-05T00:00:00"/>
        <d v="2018-02-12T00:00:00"/>
        <d v="2018-02-19T00:00:00"/>
        <d v="2018-02-26T00:00:00"/>
        <d v="2018-03-05T00:00:00"/>
        <d v="2018-03-12T00:00:00"/>
        <d v="2018-03-19T00:00:00"/>
        <d v="2018-03-26T00:00:00"/>
        <d v="2018-04-02T00:00:00"/>
        <d v="2018-04-09T00:00:00"/>
        <d v="2018-04-16T00:00:00"/>
        <d v="2018-04-23T00:00:00"/>
        <d v="2018-04-30T00:00:00"/>
        <d v="2018-05-07T00:00:00"/>
        <d v="2018-05-14T00:00:00"/>
        <d v="2018-05-21T00:00:00"/>
        <d v="2018-05-28T00:00:00"/>
        <d v="2018-06-04T00:00:00"/>
        <d v="2018-06-11T00:00:00"/>
        <d v="2018-06-18T00:00:00"/>
        <d v="2018-06-25T00:00:00"/>
        <d v="2018-07-02T00:00:00"/>
        <d v="2018-07-09T00:00:00"/>
        <d v="2018-07-16T00:00:00"/>
        <d v="2018-07-23T00:00:00"/>
        <d v="2018-07-30T00:00:00"/>
        <d v="2018-08-06T00:00:00"/>
        <d v="2018-08-13T00:00:00"/>
        <d v="2018-08-20T00:00:00"/>
        <d v="2018-08-27T00:00:00"/>
        <d v="2018-09-03T00:00:00"/>
        <d v="2018-09-10T00:00:00"/>
        <d v="2018-09-17T00:00:00"/>
        <d v="2018-09-24T00:00:00"/>
        <d v="2018-10-01T00:00:00"/>
        <d v="2018-10-08T00:00:00"/>
        <d v="2018-10-15T00:00:00"/>
        <d v="2018-10-22T00:00:00"/>
        <d v="2018-10-29T00:00:00"/>
        <d v="2018-11-05T00:00:00"/>
        <d v="2018-11-12T00:00:00"/>
        <d v="2018-11-19T00:00:00"/>
        <d v="2018-11-26T00:00:00"/>
        <d v="2018-12-03T00:00:00"/>
        <d v="2018-12-10T00:00:00"/>
        <d v="2018-12-17T00:00:00"/>
        <d v="2018-12-24T00:00:00"/>
        <d v="2018-12-31T00:00:00"/>
        <d v="2019-01-07T00:00:00"/>
        <d v="2019-01-14T00:00:00"/>
        <d v="2019-01-21T00:00:00"/>
        <d v="2019-01-28T00:00:00"/>
        <d v="2019-02-04T00:00:00"/>
        <d v="2019-02-11T00:00:00"/>
        <d v="2019-02-18T00:00:00"/>
        <d v="2019-02-25T00:00:00"/>
        <d v="2019-03-04T00:00:00"/>
        <d v="2019-03-11T00:00:00"/>
        <d v="2019-03-18T00:00:00"/>
        <d v="2019-03-25T00:00:00"/>
        <d v="2019-04-01T00:00:00"/>
        <d v="2019-04-08T00:00:00"/>
        <d v="2019-04-15T00:00:00"/>
        <d v="2019-04-22T00:00:00"/>
        <d v="2019-04-29T00:00:00"/>
        <d v="2019-05-06T00:00:00"/>
        <d v="2019-05-13T00:00:00"/>
        <d v="2019-05-20T00:00:00"/>
        <d v="2019-05-27T00:00:00"/>
        <d v="2019-06-03T00:00:00"/>
        <d v="2019-06-10T00:00:00"/>
        <d v="2019-06-17T00:00:00"/>
        <d v="2019-06-24T00:00:00"/>
        <d v="2019-07-01T00:00:00"/>
        <d v="2019-07-08T00:00:00"/>
        <d v="2019-07-15T00:00:00"/>
        <d v="2019-07-22T00:00:00"/>
        <d v="2019-07-29T00:00:00"/>
        <d v="2019-08-05T00:00:00"/>
        <d v="2019-08-12T00:00:00"/>
        <d v="2019-08-19T00:00:00"/>
        <d v="2019-08-26T00:00:00"/>
        <d v="2019-09-02T00:00:00"/>
        <d v="2019-09-09T00:00:00"/>
        <d v="2019-09-16T00:00:00"/>
        <d v="2019-09-23T00:00:00"/>
        <d v="2019-09-30T00:00:00"/>
        <d v="2019-10-07T00:00:00"/>
        <d v="2019-10-14T00:00:00"/>
        <d v="2019-10-21T00:00:00"/>
        <d v="2019-10-28T00:00:00"/>
        <d v="2019-11-04T00:00:00"/>
        <d v="2019-11-11T00:00:00"/>
        <d v="2019-11-18T00:00:00"/>
        <d v="2019-11-25T00:00:00"/>
        <d v="2019-12-02T00:00:00"/>
        <d v="2019-12-09T00:00:00"/>
        <d v="2019-12-16T00:00:00"/>
        <d v="2019-12-23T00:00:00"/>
        <d v="2019-12-30T00:00:00"/>
        <d v="2020-01-06T00:00:00"/>
        <d v="2020-01-13T00:00:00"/>
        <d v="2020-01-20T00:00:00"/>
        <d v="2020-01-27T00:00:00"/>
        <d v="2020-02-03T00:00:00"/>
        <d v="2020-02-10T00:00:00"/>
        <d v="2020-02-17T00:00:00"/>
        <d v="2020-02-24T00:00:00"/>
        <d v="2020-03-02T00:00:00"/>
        <d v="2020-03-09T00:00:00"/>
        <d v="2020-03-16T00:00:00"/>
        <d v="2020-03-23T00:00:00"/>
        <d v="2020-03-30T00:00:00"/>
        <d v="2020-04-06T00:00:00"/>
        <d v="2020-04-13T00:00:00"/>
        <d v="2020-04-20T00:00:00"/>
        <d v="2020-04-27T00:00:00"/>
        <d v="2020-05-04T00:00:00"/>
        <d v="2020-05-11T00:00:00"/>
        <d v="2020-05-18T00:00:00"/>
        <d v="2020-05-25T00:00:00"/>
        <d v="2020-06-01T00:00:00"/>
        <d v="2020-06-08T00:00:00"/>
        <d v="2020-06-15T00:00:00"/>
        <d v="2020-06-22T00:00:00"/>
        <d v="2020-06-29T00:00:00"/>
        <d v="2020-07-06T00:00:00"/>
        <d v="2020-07-13T00:00:00"/>
        <d v="2020-07-20T00:00:00"/>
        <d v="2020-07-27T00:00:00"/>
        <d v="2020-08-03T00:00:00"/>
        <d v="2020-08-10T00:00:00"/>
        <d v="2020-08-17T00:00:00"/>
        <d v="2020-08-24T00:00:00"/>
        <d v="2020-08-31T00:00:00"/>
        <d v="2020-09-07T00:00:00"/>
        <d v="2020-09-14T00:00:00"/>
        <d v="2020-09-21T00:00:00"/>
        <d v="2020-09-28T00:00:00"/>
        <d v="2020-10-05T00:00:00"/>
        <d v="2020-10-12T00:00:00"/>
        <d v="2020-10-19T00:00:00"/>
        <d v="2020-10-26T00:00:00"/>
        <d v="2020-11-02T00:00:00"/>
        <d v="2020-11-09T00:00:00"/>
        <d v="2020-11-16T00:00:00"/>
        <d v="2020-11-23T00:00:00"/>
        <d v="2020-11-30T00:00:00"/>
        <d v="2020-12-07T00:00:00"/>
        <d v="2020-12-14T00:00:00"/>
        <d v="2020-12-21T00:00:00"/>
        <d v="2020-12-28T00:00:00"/>
        <d v="2021-01-04T00:00:00"/>
        <d v="2021-01-11T00:00:00"/>
        <d v="2021-01-18T00:00:00"/>
        <d v="2021-01-25T00:00:00"/>
        <d v="2021-02-01T00:00:00"/>
        <d v="2021-02-08T00:00:00"/>
        <d v="2021-02-15T00:00:00"/>
        <d v="2021-02-22T00:00:00"/>
        <d v="2021-03-01T00:00:00"/>
        <d v="2021-03-08T00:00:00"/>
        <d v="2021-03-15T00:00:00"/>
        <d v="2021-03-22T00:00:00"/>
        <d v="2021-03-29T00:00:00"/>
        <d v="2021-04-05T00:00:00"/>
        <d v="2021-04-12T00:00:00"/>
        <d v="2021-04-19T00:00:00"/>
        <d v="2021-04-26T00:00:00"/>
        <d v="2021-05-03T00:00:00"/>
        <d v="2021-05-10T00:00:00"/>
        <d v="2021-05-17T00:00:00"/>
        <d v="2021-05-24T00:00:00"/>
        <d v="2021-05-31T00:00:00"/>
        <d v="2021-06-07T00:00:00"/>
        <d v="2021-06-14T00:00:00"/>
        <d v="2021-06-21T00:00:00"/>
        <d v="2021-06-28T00:00:00"/>
        <d v="2021-07-05T00:00:00"/>
        <d v="2021-07-12T00:00:00"/>
        <d v="2021-07-19T00:00:00"/>
        <d v="2021-07-26T00:00:00"/>
        <d v="2021-08-02T00:00:00"/>
        <d v="2021-08-09T00:00:00"/>
        <d v="2021-08-16T00:00:00"/>
        <d v="2021-08-23T00:00:00"/>
        <d v="2021-08-30T00:00:00"/>
        <d v="2021-09-06T00:00:00"/>
        <d v="2021-09-13T00:00:00"/>
        <d v="2021-09-20T00:00:00"/>
        <d v="2021-09-27T00:00:00"/>
        <d v="2021-10-04T00:00:00"/>
        <d v="2021-10-11T00:00:00"/>
        <d v="2021-10-18T00:00:00"/>
        <d v="2021-10-25T00:00:00"/>
        <d v="2021-11-01T00:00:00"/>
        <d v="2021-11-08T00:00:00"/>
        <d v="2021-11-15T00:00:00"/>
        <d v="2021-11-22T00:00:00"/>
        <d v="2021-11-29T00:00:00"/>
        <d v="2021-12-06T00:00:00"/>
        <d v="2021-12-13T00:00:00"/>
        <d v="2021-12-20T00:00:00"/>
        <d v="2021-12-27T00:00:00"/>
        <d v="2022-01-03T00:00:00"/>
        <d v="2022-01-10T00:00:00"/>
        <d v="2022-01-17T00:00:00"/>
        <d v="2022-01-24T00:00:00"/>
        <d v="2022-01-31T00:00:00"/>
        <d v="2022-02-07T00:00:00"/>
        <d v="2022-02-14T00:00:00"/>
        <d v="2022-02-21T00:00:00"/>
        <d v="2022-02-28T00:00:00"/>
        <d v="2022-03-07T00:00:00"/>
        <d v="2022-03-14T00:00:00"/>
        <d v="2022-03-21T00:00:00"/>
        <d v="2022-03-28T00:00:00"/>
        <d v="2022-04-04T00:00:00"/>
        <d v="2022-04-11T00:00:00"/>
        <d v="2022-04-18T00:00:00"/>
        <d v="2022-04-25T00:00:00"/>
        <d v="2022-05-02T00:00:00"/>
        <d v="2022-05-09T00:00:00"/>
        <d v="2022-05-16T00:00:00"/>
        <d v="2022-05-23T00:00:00"/>
        <d v="2022-05-30T00:00:00"/>
        <d v="2022-06-06T00:00:00"/>
        <d v="2022-06-13T00:00:00"/>
        <d v="2022-06-20T00:00:00"/>
        <d v="2022-06-27T00:00:00"/>
        <d v="2022-07-04T00:00:00"/>
        <d v="2022-07-11T00:00:00"/>
        <d v="2022-07-18T00:00:00"/>
        <d v="2022-07-25T00:00:00"/>
        <d v="2022-08-01T00:00:00"/>
        <d v="2022-08-08T00:00:00"/>
        <d v="2022-08-15T00:00:00"/>
        <d v="2022-08-22T00:00:00"/>
        <d v="2022-08-29T00:00:00"/>
        <d v="2022-09-05T00:00:00"/>
        <d v="2022-09-12T00:00:00"/>
        <d v="2022-09-19T00:00:00"/>
        <d v="2022-09-26T00:00:00"/>
        <d v="2022-10-03T00:00:00"/>
        <d v="2022-10-10T00:00:00"/>
        <d v="2022-10-17T00:00:00"/>
        <d v="2022-10-24T00:00:00"/>
        <d v="2022-10-31T00:00:00"/>
        <d v="2022-11-07T00:00:00"/>
        <d v="2022-11-14T00:00:00"/>
        <d v="2022-11-21T00:00:00"/>
        <d v="2022-11-28T00:00:00"/>
        <d v="2022-12-05T00:00:00"/>
        <d v="2022-12-12T00:00:00"/>
        <d v="2022-12-19T00:00:00"/>
        <d v="2022-12-26T00:00:00"/>
        <d v="2023-01-02T00:00:00"/>
        <d v="2023-01-09T00:00:00"/>
        <d v="2023-01-16T00:00:00"/>
        <d v="2023-01-23T00:00:00"/>
        <d v="2023-01-30T00:00:00"/>
        <d v="2023-02-06T00:00:00"/>
        <d v="2023-02-13T00:00:00"/>
        <d v="2023-02-20T00:00:00"/>
        <d v="2023-02-27T00:00:00"/>
        <d v="2023-03-06T00:00:00"/>
        <d v="2023-03-13T00:00:00"/>
        <d v="2023-03-20T00:00:00"/>
        <d v="2023-03-27T00:00:00"/>
        <d v="2023-04-03T00:00:00"/>
        <d v="2023-04-10T00:00:00"/>
        <d v="2023-04-17T00:00:00"/>
        <d v="2023-04-24T00:00:00"/>
        <d v="2023-05-01T00:00:00"/>
        <d v="2023-05-08T00:00:00"/>
        <d v="2023-05-15T00:00:00"/>
        <d v="2023-05-22T00:00:00"/>
        <d v="2023-05-29T00:00:00"/>
        <d v="2023-06-05T00:00:00"/>
        <d v="2023-06-12T00:00:00"/>
        <d v="2023-06-19T00:00:00"/>
        <d v="2023-06-26T00:00:00"/>
        <d v="2023-07-03T00:00:00"/>
        <d v="2023-07-10T00:00:00"/>
        <d v="2023-07-17T00:00:00"/>
        <d v="2023-07-24T00:00:00"/>
        <d v="2023-07-31T00:00:00"/>
        <d v="2023-08-07T00:00:00"/>
        <d v="2023-08-14T00:00:00"/>
        <d v="2023-08-21T00:00:00"/>
        <d v="2023-08-28T00:00:00"/>
        <d v="2023-09-04T00:00:00"/>
        <d v="2023-09-11T00:00:00"/>
        <d v="2023-09-18T00:00:00"/>
        <d v="2023-09-25T00:00:00"/>
        <d v="2023-10-02T00:00:00"/>
        <d v="2023-10-09T00:00:00"/>
        <d v="2023-10-16T00:00:00"/>
        <d v="2023-10-23T00:00:00"/>
        <d v="2023-10-30T00:00:00"/>
        <d v="2023-11-06T00:00:00"/>
        <d v="2023-11-13T00:00:00"/>
        <d v="2023-11-20T00:00:00"/>
        <d v="2023-11-27T00:00:00"/>
        <d v="2023-12-04T00:00:00"/>
        <d v="2023-12-11T00:00:00"/>
        <d v="2023-12-18T00:00:00"/>
        <d v="2023-12-25T00:00:00"/>
        <d v="2024-01-01T00:00:00"/>
        <d v="2024-01-08T00:00:00"/>
        <d v="2024-01-15T00:00:00"/>
        <d v="2024-01-22T00:00:00"/>
        <d v="2024-01-29T00:00:00"/>
        <d v="2024-02-05T00:00:00"/>
        <d v="2024-02-12T00:00:00"/>
        <d v="2024-02-19T00:00:00"/>
        <d v="2024-02-26T00:00:00"/>
        <d v="2024-03-04T00:00:00"/>
        <d v="2024-03-11T00:00:00"/>
        <d v="2024-03-18T00:00:00"/>
        <d v="2024-03-25T00:00:00"/>
        <d v="2024-04-01T00:00:00"/>
        <d v="2024-04-08T00:00:00"/>
        <d v="2024-04-15T00:00:00"/>
        <d v="2024-04-22T00:00:00"/>
        <d v="2024-04-29T00:00:00"/>
        <d v="2024-05-06T00:00:00"/>
        <d v="2024-05-13T00:00:00"/>
        <d v="2024-05-20T00:00:00"/>
        <d v="2024-05-27T00:00:00"/>
        <d v="2024-06-03T00:00:00"/>
        <d v="2024-06-10T00:00:00"/>
        <d v="2024-06-17T00:00:00"/>
        <d v="2024-06-24T00:00:00"/>
        <d v="2024-07-01T00:00:00"/>
        <d v="2024-07-08T00:00:00"/>
        <d v="2024-07-15T00:00:00"/>
        <d v="2024-07-22T00:00:00"/>
        <d v="2024-07-29T00:00:00"/>
        <d v="2024-08-05T00:00:00"/>
        <d v="2024-08-12T00:00:00"/>
        <d v="2024-08-19T00:00:00"/>
        <d v="2024-08-26T00:00:00"/>
        <d v="2024-09-02T00:00:00"/>
        <d v="2024-09-09T00:00:00"/>
        <d v="2024-09-16T00:00:00"/>
        <d v="2024-09-23T00:00:00"/>
        <d v="2024-09-30T00:00:00"/>
        <d v="2024-10-07T00:00:00"/>
        <d v="2024-10-14T00:00:00"/>
        <d v="2024-10-21T00:00:00"/>
        <d v="2024-10-28T00:00:00"/>
        <d v="2024-11-04T00:00:00"/>
        <d v="2024-11-11T00:00:00"/>
        <d v="2024-11-18T00:00:00"/>
        <d v="2024-11-25T00:00:00"/>
        <d v="2024-12-02T00:00:00"/>
        <d v="2024-12-09T00:00:00"/>
        <d v="2024-12-16T00:00:00"/>
        <d v="2024-12-23T00:00:00"/>
        <d v="2024-12-30T00:00:00"/>
        <d v="2025-01-06T00:00:00"/>
        <d v="2025-01-13T00:00:00"/>
        <d v="2025-01-20T00:00:00"/>
        <d v="2025-01-27T00:00:00"/>
        <d v="2025-02-03T00:00:00"/>
        <d v="2025-02-10T00:00:00"/>
        <d v="2025-02-17T00:00:00"/>
        <d v="2025-02-24T00:00:00"/>
        <d v="2025-03-03T00:00:00"/>
        <d v="2025-03-10T00:00:00"/>
        <d v="2025-03-17T00:00:00"/>
        <d v="2025-03-24T00:00:00"/>
        <d v="2025-03-31T00:00:00"/>
        <d v="2025-04-07T00:00:00"/>
        <d v="2025-04-14T00:00:00"/>
        <d v="2025-04-21T00:00:00"/>
        <d v="2025-04-28T00:00:00"/>
        <d v="2025-05-05T00:00:00"/>
        <d v="2025-05-12T00:00:00"/>
        <d v="2025-05-19T00:00:00"/>
        <d v="2025-05-26T00:00:00"/>
        <d v="2025-06-02T00:00:00"/>
        <d v="2025-06-09T00:00:00"/>
        <d v="2025-06-16T00:00:00"/>
        <d v="2025-06-23T00:00:00"/>
        <d v="2025-06-30T00:00:00"/>
        <d v="2025-07-07T00:00:00"/>
        <d v="2025-07-14T00:00:00"/>
        <d v="2025-07-21T00:00:00"/>
        <d v="2025-07-28T00:00:00"/>
        <d v="2025-08-04T00:00:00"/>
        <d v="2025-08-11T00:00:00"/>
        <d v="2025-08-18T00:00:00"/>
        <d v="2025-08-25T00:00:00"/>
        <d v="2025-09-01T00:00:00"/>
        <d v="2025-09-08T00:00:00"/>
        <d v="2025-09-15T00:00:00"/>
        <d v="2025-09-22T00:00:00"/>
        <d v="2025-09-29T00:00:00"/>
        <d v="2025-10-06T00:00:00"/>
        <d v="2025-10-13T00:00:00"/>
        <d v="2025-10-20T00:00:00"/>
        <d v="2025-10-27T00:00:00"/>
        <d v="2025-11-03T00:00:00"/>
        <d v="2025-11-10T00:00:00"/>
        <d v="2025-11-17T00:00:00"/>
        <d v="2025-11-24T00:00:00"/>
        <d v="2025-12-01T00:00:00"/>
        <d v="2025-12-08T00:00:00"/>
        <d v="2025-12-15T00:00:00"/>
        <d v="2025-12-22T00:00:00"/>
        <d v="2025-12-29T00:00:00"/>
        <d v="2026-01-05T00:00:00"/>
        <d v="2026-01-12T00:00:00"/>
        <d v="2026-01-19T00:00:00"/>
        <d v="2026-01-26T00:00:00"/>
        <d v="2026-02-02T00:00:00"/>
        <d v="2026-02-09T00:00:00"/>
        <d v="2026-02-16T00:00:00"/>
        <d v="2026-02-23T00:00:00"/>
        <d v="2026-03-02T00:00:00"/>
        <d v="2026-03-09T00:00:00"/>
        <d v="2026-03-16T00:00:00"/>
        <d v="2026-03-23T00:00:00"/>
        <d v="2026-03-30T00:00:00"/>
      </sharedItems>
    </cacheField>
    <cacheField name="Alice Springs" numFmtId="164">
      <sharedItems containsSemiMixedTypes="0" containsString="0" containsNumber="1" minValue="0" maxValue="25"/>
    </cacheField>
    <cacheField name="(Old) Darwin" numFmtId="164">
      <sharedItems containsString="0" containsBlank="1" containsNumber="1" minValue="4.1428571428571432" maxValue="51.714285714285715"/>
    </cacheField>
    <cacheField name="Holtze" numFmtId="164">
      <sharedItems containsString="0" containsBlank="1" containsNumber="1" minValue="0" maxValue="63.7142857142857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7">
  <r>
    <x v="0"/>
    <n v="37.857142857142861"/>
    <n v="1.7142857142857142"/>
  </r>
  <r>
    <x v="1"/>
    <n v="46.285714285714285"/>
    <n v="2"/>
  </r>
  <r>
    <x v="2"/>
    <n v="45.857142857142854"/>
    <n v="2"/>
  </r>
  <r>
    <x v="3"/>
    <n v="43.571428571428569"/>
    <n v="2"/>
  </r>
  <r>
    <x v="4"/>
    <n v="41.428571428571431"/>
    <n v="2"/>
  </r>
  <r>
    <x v="5"/>
    <n v="39.857142857142854"/>
    <n v="2"/>
  </r>
  <r>
    <x v="6"/>
    <n v="41.285714285714285"/>
    <n v="1.1428571428571428"/>
  </r>
  <r>
    <x v="7"/>
    <n v="42.857142857142854"/>
    <n v="1"/>
  </r>
  <r>
    <x v="8"/>
    <n v="42.285714285714285"/>
    <n v="1.4285714285714286"/>
  </r>
  <r>
    <x v="9"/>
    <n v="42.285714285714285"/>
    <n v="1.2857142857142858"/>
  </r>
  <r>
    <x v="10"/>
    <n v="44.714285714285715"/>
    <n v="1"/>
  </r>
  <r>
    <x v="11"/>
    <n v="43.142857142857146"/>
    <n v="1.1428571428571428"/>
  </r>
  <r>
    <x v="12"/>
    <n v="42.714285714285715"/>
    <n v="1"/>
  </r>
  <r>
    <x v="13"/>
    <n v="43.285714285714292"/>
    <n v="1.1428571428571428"/>
  </r>
  <r>
    <x v="14"/>
    <n v="43.285714285714285"/>
    <n v="1"/>
  </r>
  <r>
    <x v="15"/>
    <n v="41.142857142857139"/>
    <n v="1.1428571428571428"/>
  </r>
  <r>
    <x v="16"/>
    <n v="42.142857142857146"/>
    <n v="1.1428571428571428"/>
  </r>
  <r>
    <x v="17"/>
    <n v="35.714285714285715"/>
    <n v="1"/>
  </r>
  <r>
    <x v="18"/>
    <n v="33.285714285714285"/>
    <n v="1"/>
  </r>
  <r>
    <x v="19"/>
    <n v="34.142857142857146"/>
    <n v="1"/>
  </r>
  <r>
    <x v="20"/>
    <n v="31.857142857142854"/>
    <n v="1"/>
  </r>
  <r>
    <x v="21"/>
    <n v="27.428571428571431"/>
    <n v="1"/>
  </r>
  <r>
    <x v="22"/>
    <n v="26.857142857142854"/>
    <n v="1"/>
  </r>
  <r>
    <x v="23"/>
    <n v="24.857142857142858"/>
    <n v="1.1428571428571428"/>
  </r>
  <r>
    <x v="24"/>
    <n v="23.714285714285715"/>
    <n v="1.1428571428571428"/>
  </r>
  <r>
    <x v="25"/>
    <n v="25.142857142857142"/>
    <n v="1"/>
  </r>
  <r>
    <x v="26"/>
    <n v="27.714285714285715"/>
    <n v="1"/>
  </r>
  <r>
    <x v="27"/>
    <n v="29.857142857142858"/>
    <n v="1"/>
  </r>
  <r>
    <x v="28"/>
    <n v="30.714285714285715"/>
    <n v="1"/>
  </r>
  <r>
    <x v="29"/>
    <n v="33.428571428571431"/>
    <n v="1"/>
  </r>
  <r>
    <x v="30"/>
    <n v="35.571428571428569"/>
    <n v="0.2857142857142857"/>
  </r>
  <r>
    <x v="31"/>
    <n v="32.714285714285715"/>
    <n v="0"/>
  </r>
  <r>
    <x v="32"/>
    <n v="34.714285714285708"/>
    <n v="0"/>
  </r>
  <r>
    <x v="33"/>
    <n v="37.142857142857139"/>
    <n v="0"/>
  </r>
  <r>
    <x v="34"/>
    <n v="38"/>
    <n v="0"/>
  </r>
  <r>
    <x v="35"/>
    <n v="37.714285714285715"/>
    <n v="0"/>
  </r>
  <r>
    <x v="36"/>
    <n v="40.142857142857139"/>
    <n v="0"/>
  </r>
  <r>
    <x v="37"/>
    <n v="41.571428571428569"/>
    <n v="0.8571428571428571"/>
  </r>
  <r>
    <x v="38"/>
    <n v="41.571428571428569"/>
    <n v="0.2857142857142857"/>
  </r>
  <r>
    <x v="39"/>
    <n v="44.142857142857139"/>
    <n v="0.42857142857142855"/>
  </r>
  <r>
    <x v="40"/>
    <n v="45.857142857142861"/>
    <n v="0"/>
  </r>
  <r>
    <x v="41"/>
    <n v="44.571428571428569"/>
    <n v="0"/>
  </r>
  <r>
    <x v="42"/>
    <n v="40"/>
    <n v="0"/>
  </r>
  <r>
    <x v="43"/>
    <n v="37.571428571428569"/>
    <n v="0"/>
  </r>
  <r>
    <x v="44"/>
    <n v="40.428571428571431"/>
    <n v="0"/>
  </r>
  <r>
    <x v="45"/>
    <n v="44.285714285714285"/>
    <n v="0"/>
  </r>
  <r>
    <x v="46"/>
    <n v="50.428571428571431"/>
    <n v="0"/>
  </r>
  <r>
    <x v="47"/>
    <n v="46.857142857142861"/>
    <n v="0"/>
  </r>
  <r>
    <x v="48"/>
    <n v="40.857142857142861"/>
    <n v="0.2857142857142857"/>
  </r>
  <r>
    <x v="49"/>
    <n v="39.142857142857139"/>
    <n v="0"/>
  </r>
  <r>
    <x v="50"/>
    <n v="36.714285714285715"/>
    <n v="0"/>
  </r>
  <r>
    <x v="51"/>
    <n v="33.714285714285715"/>
    <n v="0"/>
  </r>
  <r>
    <x v="52"/>
    <n v="35.142857142857139"/>
    <n v="2.5714285714285716"/>
  </r>
  <r>
    <x v="53"/>
    <n v="38.857142857142861"/>
    <n v="0"/>
  </r>
  <r>
    <x v="54"/>
    <n v="45.857142857142854"/>
    <n v="0.2857142857142857"/>
  </r>
  <r>
    <x v="55"/>
    <n v="45.714285714285715"/>
    <n v="0"/>
  </r>
  <r>
    <x v="56"/>
    <n v="40.857142857142861"/>
    <n v="0.2857142857142857"/>
  </r>
  <r>
    <x v="57"/>
    <n v="38.142857142857146"/>
    <n v="0"/>
  </r>
  <r>
    <x v="58"/>
    <n v="37.857142857142854"/>
    <n v="0"/>
  </r>
  <r>
    <x v="59"/>
    <n v="42.857142857142861"/>
    <n v="0"/>
  </r>
  <r>
    <x v="60"/>
    <n v="43.428571428571431"/>
    <n v="0"/>
  </r>
  <r>
    <x v="61"/>
    <n v="46.571428571428569"/>
    <n v="0"/>
  </r>
  <r>
    <x v="62"/>
    <n v="47.142857142857139"/>
    <n v="0"/>
  </r>
  <r>
    <x v="63"/>
    <n v="40.571428571428569"/>
    <n v="0"/>
  </r>
  <r>
    <x v="64"/>
    <n v="39.714285714285708"/>
    <n v="0"/>
  </r>
  <r>
    <x v="65"/>
    <n v="39.857142857142861"/>
    <n v="0"/>
  </r>
  <r>
    <x v="66"/>
    <n v="40.285714285714285"/>
    <n v="0"/>
  </r>
  <r>
    <x v="67"/>
    <n v="39.142857142857146"/>
    <n v="0"/>
  </r>
  <r>
    <x v="68"/>
    <n v="41"/>
    <n v="0"/>
  </r>
  <r>
    <x v="69"/>
    <n v="41.142857142857501"/>
    <n v="0"/>
  </r>
  <r>
    <x v="70"/>
    <n v="41.142857142857139"/>
    <n v="0"/>
  </r>
  <r>
    <x v="71"/>
    <n v="44.428571428571431"/>
    <n v="0"/>
  </r>
  <r>
    <x v="72"/>
    <n v="41.142857142857139"/>
    <n v="0"/>
  </r>
  <r>
    <x v="73"/>
    <n v="37.428571428571431"/>
    <n v="0"/>
  </r>
  <r>
    <x v="74"/>
    <n v="30.285714285714285"/>
    <n v="0"/>
  </r>
  <r>
    <x v="75"/>
    <n v="27"/>
    <n v="0.2857142857142857"/>
  </r>
  <r>
    <x v="76"/>
    <n v="26"/>
    <n v="0.14285714285714285"/>
  </r>
  <r>
    <x v="77"/>
    <n v="24.428571428571427"/>
    <n v="0"/>
  </r>
  <r>
    <x v="78"/>
    <n v="26"/>
    <n v="0"/>
  </r>
  <r>
    <x v="79"/>
    <n v="30.714285714285715"/>
    <n v="0"/>
  </r>
  <r>
    <x v="80"/>
    <n v="32.714285714285715"/>
    <n v="0"/>
  </r>
  <r>
    <x v="81"/>
    <n v="33.285714285714285"/>
    <n v="0"/>
  </r>
  <r>
    <x v="82"/>
    <n v="32.571428571428569"/>
    <n v="0"/>
  </r>
  <r>
    <x v="83"/>
    <n v="32"/>
    <n v="0"/>
  </r>
  <r>
    <x v="84"/>
    <n v="30.428571428571427"/>
    <n v="0.14285714285714285"/>
  </r>
  <r>
    <x v="85"/>
    <n v="32.571428571428569"/>
    <n v="0"/>
  </r>
  <r>
    <x v="86"/>
    <n v="31.857142857142858"/>
    <n v="0"/>
  </r>
  <r>
    <x v="87"/>
    <n v="32.857142857142854"/>
    <n v="0"/>
  </r>
  <r>
    <x v="88"/>
    <n v="29.714285714285715"/>
    <n v="0"/>
  </r>
  <r>
    <x v="89"/>
    <n v="31.714285714285715"/>
    <n v="0"/>
  </r>
  <r>
    <x v="90"/>
    <n v="32.714285714285715"/>
    <n v="0"/>
  </r>
  <r>
    <x v="91"/>
    <n v="31.142857142857142"/>
    <n v="0"/>
  </r>
  <r>
    <x v="92"/>
    <n v="31.571428571428569"/>
    <n v="0"/>
  </r>
  <r>
    <x v="93"/>
    <n v="30.571428571428569"/>
    <n v="0.5714285714285714"/>
  </r>
  <r>
    <x v="94"/>
    <n v="29.571428571428569"/>
    <n v="0.7142857142857143"/>
  </r>
  <r>
    <x v="95"/>
    <n v="27.857142857142858"/>
    <n v="0"/>
  </r>
  <r>
    <x v="96"/>
    <n v="29.714285714285715"/>
    <n v="0"/>
  </r>
  <r>
    <x v="97"/>
    <n v="26"/>
    <n v="0"/>
  </r>
  <r>
    <x v="98"/>
    <n v="23.714285714285715"/>
    <n v="0"/>
  </r>
  <r>
    <x v="99"/>
    <n v="25"/>
    <n v="0.2857142857142857"/>
  </r>
  <r>
    <x v="100"/>
    <n v="25.142857142857146"/>
    <n v="0"/>
  </r>
  <r>
    <x v="101"/>
    <n v="24.714285714285715"/>
    <n v="0.5714285714285714"/>
  </r>
  <r>
    <x v="102"/>
    <n v="23.285714285714285"/>
    <n v="1"/>
  </r>
  <r>
    <x v="103"/>
    <n v="24"/>
    <n v="0.5714285714285714"/>
  </r>
  <r>
    <x v="104"/>
    <n v="24.285714285714285"/>
    <n v="0"/>
  </r>
  <r>
    <x v="105"/>
    <n v="22.571428571428569"/>
    <n v="0.14285714285714285"/>
  </r>
  <r>
    <x v="106"/>
    <n v="22.142857142857142"/>
    <n v="1.7142857142857142"/>
  </r>
  <r>
    <x v="107"/>
    <n v="22.857142857142858"/>
    <n v="2"/>
  </r>
  <r>
    <x v="108"/>
    <n v="24.142857142857142"/>
    <n v="2.2857142857142856"/>
  </r>
  <r>
    <x v="109"/>
    <n v="28.571428571428569"/>
    <n v="1.5714285714285714"/>
  </r>
  <r>
    <x v="110"/>
    <n v="30.857142857142854"/>
    <n v="1.4285714285714286"/>
  </r>
  <r>
    <x v="111"/>
    <n v="29.714285714285715"/>
    <n v="0.5714285714285714"/>
  </r>
  <r>
    <x v="112"/>
    <n v="24.714285714285715"/>
    <n v="0.14285714285714285"/>
  </r>
  <r>
    <x v="113"/>
    <n v="21.571428571428573"/>
    <n v="0.7142857142857143"/>
  </r>
  <r>
    <x v="114"/>
    <n v="22.428571428571427"/>
    <n v="0.2857142857142857"/>
  </r>
  <r>
    <x v="115"/>
    <n v="19.571428571428573"/>
    <n v="0.8571428571428571"/>
  </r>
  <r>
    <x v="116"/>
    <n v="19"/>
    <n v="0.2857142857142857"/>
  </r>
  <r>
    <x v="117"/>
    <n v="22.428571428571431"/>
    <n v="0.14285714285714285"/>
  </r>
  <r>
    <x v="118"/>
    <n v="23.714285714285715"/>
    <n v="0"/>
  </r>
  <r>
    <x v="119"/>
    <n v="27.428571428571431"/>
    <n v="1"/>
  </r>
  <r>
    <x v="120"/>
    <n v="32"/>
    <n v="1.1428571428571428"/>
  </r>
  <r>
    <x v="121"/>
    <n v="33"/>
    <n v="1"/>
  </r>
  <r>
    <x v="122"/>
    <n v="33.857142857142854"/>
    <n v="1"/>
  </r>
  <r>
    <x v="123"/>
    <n v="25.714285714285715"/>
    <n v="1"/>
  </r>
  <r>
    <x v="124"/>
    <n v="23.714285714285715"/>
    <n v="0.5714285714285714"/>
  </r>
  <r>
    <x v="125"/>
    <n v="21.428571428571431"/>
    <n v="0"/>
  </r>
  <r>
    <x v="126"/>
    <n v="19.428571428571431"/>
    <n v="0"/>
  </r>
  <r>
    <x v="127"/>
    <n v="24.142857142857142"/>
    <n v="0.14285714285714285"/>
  </r>
  <r>
    <x v="128"/>
    <n v="24.857142857142858"/>
    <n v="0"/>
  </r>
  <r>
    <x v="129"/>
    <n v="19.857142857142854"/>
    <n v="0"/>
  </r>
  <r>
    <x v="130"/>
    <n v="20.142857142857142"/>
    <n v="0"/>
  </r>
  <r>
    <x v="131"/>
    <n v="21.142857142857142"/>
    <n v="0"/>
  </r>
  <r>
    <x v="132"/>
    <n v="19"/>
    <n v="0.2857142857142857"/>
  </r>
  <r>
    <x v="133"/>
    <n v="23.714285714285715"/>
    <n v="0.42857142857142855"/>
  </r>
  <r>
    <x v="134"/>
    <n v="24.857142857142858"/>
    <n v="1.1428571428571428"/>
  </r>
  <r>
    <x v="135"/>
    <n v="24"/>
    <n v="0.42857142857142855"/>
  </r>
  <r>
    <x v="136"/>
    <n v="24.428571428571431"/>
    <n v="0"/>
  </r>
  <r>
    <x v="137"/>
    <n v="26.285714285714285"/>
    <n v="0"/>
  </r>
  <r>
    <x v="138"/>
    <n v="28.285714285714285"/>
    <n v="0"/>
  </r>
  <r>
    <x v="139"/>
    <n v="24.428571428571431"/>
    <n v="0.14285714285714285"/>
  </r>
  <r>
    <x v="140"/>
    <n v="23.571428571428569"/>
    <n v="0"/>
  </r>
  <r>
    <x v="141"/>
    <n v="22.142857142857142"/>
    <n v="0.42857142857142855"/>
  </r>
  <r>
    <x v="142"/>
    <n v="20.142857142857142"/>
    <n v="1.2857142857142858"/>
  </r>
  <r>
    <x v="143"/>
    <n v="20.428571428571427"/>
    <n v="1.4285714285714286"/>
  </r>
  <r>
    <x v="144"/>
    <n v="20.857142857142858"/>
    <n v="1"/>
  </r>
  <r>
    <x v="145"/>
    <n v="20.714285714285715"/>
    <n v="0.8571428571428571"/>
  </r>
  <r>
    <x v="146"/>
    <n v="18.714285714285715"/>
    <n v="0.5714285714285714"/>
  </r>
  <r>
    <x v="147"/>
    <n v="17.857142857142858"/>
    <n v="1"/>
  </r>
  <r>
    <x v="148"/>
    <n v="18.857142857142858"/>
    <n v="1"/>
  </r>
  <r>
    <x v="149"/>
    <n v="18.857142857142858"/>
    <n v="1"/>
  </r>
  <r>
    <x v="150"/>
    <n v="21"/>
    <n v="1"/>
  </r>
  <r>
    <x v="151"/>
    <n v="20.285714285714285"/>
    <n v="1"/>
  </r>
  <r>
    <x v="152"/>
    <n v="22"/>
    <n v="1"/>
  </r>
  <r>
    <x v="153"/>
    <n v="21.714285714285715"/>
    <n v="1"/>
  </r>
  <r>
    <x v="154"/>
    <n v="18"/>
    <n v="0"/>
  </r>
  <r>
    <x v="155"/>
    <n v="18.285714285714285"/>
    <n v="0"/>
  </r>
  <r>
    <x v="156"/>
    <n v="17.142857142857142"/>
    <n v="0"/>
  </r>
  <r>
    <x v="157"/>
    <n v="21.285714285714285"/>
    <n v="0"/>
  </r>
  <r>
    <x v="158"/>
    <n v="23"/>
    <n v="0"/>
  </r>
  <r>
    <x v="159"/>
    <n v="28.857142857142858"/>
    <n v="0"/>
  </r>
  <r>
    <x v="160"/>
    <n v="21.571428571428569"/>
    <n v="0"/>
  </r>
  <r>
    <x v="161"/>
    <n v="19.571428571428573"/>
    <n v="0"/>
  </r>
  <r>
    <x v="162"/>
    <n v="18.142857142857142"/>
    <n v="0"/>
  </r>
  <r>
    <x v="163"/>
    <n v="19"/>
    <n v="0"/>
  </r>
  <r>
    <x v="164"/>
    <n v="19.571428571428569"/>
    <n v="0"/>
  </r>
  <r>
    <x v="165"/>
    <n v="20.857142857142858"/>
    <n v="0"/>
  </r>
  <r>
    <x v="166"/>
    <n v="19.428571428571431"/>
    <n v="0"/>
  </r>
  <r>
    <x v="167"/>
    <n v="20.857142857142858"/>
    <n v="0"/>
  </r>
  <r>
    <x v="168"/>
    <n v="22"/>
    <n v="0.8571428571428571"/>
  </r>
  <r>
    <x v="169"/>
    <n v="22.571428571428569"/>
    <n v="0.8571428571428571"/>
  </r>
  <r>
    <x v="170"/>
    <n v="23"/>
    <n v="1.2857142857142856"/>
  </r>
  <r>
    <x v="171"/>
    <n v="25.571428571428569"/>
    <n v="1.2857142857142858"/>
  </r>
  <r>
    <x v="172"/>
    <n v="29.428571428571431"/>
    <n v="1"/>
  </r>
  <r>
    <x v="173"/>
    <n v="28.857142857142854"/>
    <n v="1"/>
  </r>
  <r>
    <x v="174"/>
    <n v="31"/>
    <n v="1.1428571428571428"/>
  </r>
  <r>
    <x v="175"/>
    <n v="36.428571428571431"/>
    <n v="0.14285714285714285"/>
  </r>
  <r>
    <x v="176"/>
    <n v="33.714285714285715"/>
    <n v="0"/>
  </r>
  <r>
    <x v="177"/>
    <n v="31.857142857142858"/>
    <n v="0"/>
  </r>
  <r>
    <x v="178"/>
    <n v="33.714285714285715"/>
    <n v="0"/>
  </r>
  <r>
    <x v="179"/>
    <n v="32.142857142857139"/>
    <n v="0"/>
  </r>
  <r>
    <x v="180"/>
    <n v="26.857142857142858"/>
    <n v="0.5714285714285714"/>
  </r>
  <r>
    <x v="181"/>
    <n v="26.857142857142858"/>
    <n v="0"/>
  </r>
  <r>
    <x v="182"/>
    <n v="29"/>
    <n v="0.2857142857142857"/>
  </r>
  <r>
    <x v="183"/>
    <n v="30.285714285714285"/>
    <n v="0.2857142857142857"/>
  </r>
  <r>
    <x v="184"/>
    <n v="31.714285714285715"/>
    <n v="0"/>
  </r>
  <r>
    <x v="185"/>
    <n v="34"/>
    <n v="0.85714285714285721"/>
  </r>
  <r>
    <x v="186"/>
    <n v="35.142857142857139"/>
    <n v="1"/>
  </r>
  <r>
    <x v="187"/>
    <n v="37.142857142857146"/>
    <n v="2"/>
  </r>
  <r>
    <x v="188"/>
    <n v="37.857142857142861"/>
    <n v="1.5714285714285714"/>
  </r>
  <r>
    <x v="189"/>
    <n v="34.857142857142861"/>
    <n v="3"/>
  </r>
  <r>
    <x v="190"/>
    <n v="34.714285714285715"/>
    <n v="2.8571428571428572"/>
  </r>
  <r>
    <x v="191"/>
    <n v="32.142857142857139"/>
    <n v="2.8571428571428572"/>
  </r>
  <r>
    <x v="192"/>
    <n v="33.142857142857146"/>
    <n v="1.8571428571428572"/>
  </r>
  <r>
    <x v="193"/>
    <n v="30.857142857142858"/>
    <n v="2.1428571428571428"/>
  </r>
  <r>
    <x v="194"/>
    <n v="32.857142857142861"/>
    <n v="2.4285714285714288"/>
  </r>
  <r>
    <x v="195"/>
    <n v="31"/>
    <n v="2"/>
  </r>
  <r>
    <x v="196"/>
    <n v="38.571428571428569"/>
    <n v="2.2857142857142856"/>
  </r>
  <r>
    <x v="197"/>
    <n v="40.428571428571431"/>
    <n v="2.4285714285714288"/>
  </r>
  <r>
    <x v="198"/>
    <n v="37.428571428571431"/>
    <n v="3.8571428571428572"/>
  </r>
  <r>
    <x v="199"/>
    <n v="37.714285714285715"/>
    <n v="3.5714285714285716"/>
  </r>
  <r>
    <x v="200"/>
    <n v="35.571428571428569"/>
    <n v="2.8571428571428572"/>
  </r>
  <r>
    <x v="201"/>
    <n v="31.428571428571431"/>
    <n v="3.1428571428571428"/>
  </r>
  <r>
    <x v="202"/>
    <n v="35.571428571428569"/>
    <n v="3.2857142857142856"/>
  </r>
  <r>
    <x v="203"/>
    <n v="39.571428571428569"/>
    <n v="2.7142857142857144"/>
  </r>
  <r>
    <x v="204"/>
    <n v="42.428571428571431"/>
    <n v="1"/>
  </r>
  <r>
    <x v="205"/>
    <n v="44.571428571428569"/>
    <n v="1"/>
  </r>
  <r>
    <x v="206"/>
    <n v="39.142857142857146"/>
    <n v="1"/>
  </r>
  <r>
    <x v="207"/>
    <n v="40.571428571428569"/>
    <n v="1"/>
  </r>
  <r>
    <x v="208"/>
    <n v="45.428571428571431"/>
    <n v="1"/>
  </r>
  <r>
    <x v="209"/>
    <n v="42"/>
    <n v="0.8571428571428571"/>
  </r>
  <r>
    <x v="210"/>
    <n v="40.428571428571431"/>
    <n v="0"/>
  </r>
  <r>
    <x v="211"/>
    <n v="41.857142857142854"/>
    <n v="0"/>
  </r>
  <r>
    <x v="212"/>
    <n v="44.285714285714285"/>
    <n v="0"/>
  </r>
  <r>
    <x v="213"/>
    <n v="40.285714285714285"/>
    <n v="1.1428571428571428"/>
  </r>
  <r>
    <x v="214"/>
    <n v="40.285714285714285"/>
    <n v="2"/>
  </r>
  <r>
    <x v="215"/>
    <n v="40.571428571428569"/>
    <n v="1.4285714285714286"/>
  </r>
  <r>
    <x v="216"/>
    <n v="40.142857142857146"/>
    <n v="1.8571428571428572"/>
  </r>
  <r>
    <x v="217"/>
    <n v="43.428571428571431"/>
    <n v="2"/>
  </r>
  <r>
    <x v="218"/>
    <n v="47.285714285714285"/>
    <n v="2"/>
  </r>
  <r>
    <x v="219"/>
    <n v="47.857142857142854"/>
    <n v="2"/>
  </r>
  <r>
    <x v="220"/>
    <n v="48.285714285714285"/>
    <n v="2.8571428571428572"/>
  </r>
  <r>
    <x v="221"/>
    <n v="46.857142857142854"/>
    <n v="3.5714285714285716"/>
  </r>
  <r>
    <x v="222"/>
    <n v="39.857142857142861"/>
    <n v="3"/>
  </r>
  <r>
    <x v="223"/>
    <n v="41"/>
    <n v="2"/>
  </r>
  <r>
    <x v="224"/>
    <n v="47.714285714285715"/>
    <n v="1.7142857142857142"/>
  </r>
  <r>
    <x v="225"/>
    <n v="52.142857142857146"/>
    <n v="1"/>
  </r>
  <r>
    <x v="226"/>
    <n v="56.857142857142861"/>
    <n v="0.8571428571428571"/>
  </r>
  <r>
    <x v="227"/>
    <n v="59.571428571428569"/>
    <n v="1"/>
  </r>
  <r>
    <x v="228"/>
    <n v="56.857142857142854"/>
    <n v="2"/>
  </r>
  <r>
    <x v="229"/>
    <n v="58.142857142857146"/>
    <n v="2.7142857142857144"/>
  </r>
  <r>
    <x v="230"/>
    <n v="51"/>
    <n v="2.2857142857142856"/>
  </r>
  <r>
    <x v="231"/>
    <n v="47.571428571428569"/>
    <n v="1.2857142857142858"/>
  </r>
  <r>
    <x v="232"/>
    <n v="46.714285714285715"/>
    <n v="1.8571428571428572"/>
  </r>
  <r>
    <x v="233"/>
    <n v="37.142857142857146"/>
    <n v="2.4285714285714284"/>
  </r>
  <r>
    <x v="234"/>
    <n v="48.571428571428569"/>
    <n v="3"/>
  </r>
  <r>
    <x v="235"/>
    <n v="57.142857142857139"/>
    <n v="2"/>
  </r>
  <r>
    <x v="236"/>
    <n v="59.428571428571431"/>
    <n v="1.5714285714285714"/>
  </r>
  <r>
    <x v="237"/>
    <n v="58"/>
    <n v="1.5714285714285714"/>
  </r>
  <r>
    <x v="238"/>
    <n v="49.857142857142861"/>
    <n v="3"/>
  </r>
  <r>
    <x v="239"/>
    <n v="46.571428571428569"/>
    <n v="3"/>
  </r>
  <r>
    <x v="240"/>
    <n v="45.571428571428569"/>
    <n v="3"/>
  </r>
  <r>
    <x v="241"/>
    <n v="43.714285714285708"/>
    <n v="2.5714285714285716"/>
  </r>
  <r>
    <x v="242"/>
    <n v="45"/>
    <n v="2"/>
  </r>
  <r>
    <x v="243"/>
    <n v="46.285714285714285"/>
    <n v="3.4285714285714288"/>
  </r>
  <r>
    <x v="244"/>
    <n v="49"/>
    <n v="4"/>
  </r>
  <r>
    <x v="245"/>
    <n v="47.142857142857139"/>
    <n v="4.4285714285714288"/>
  </r>
  <r>
    <x v="246"/>
    <n v="47.142857142857146"/>
    <n v="5.5714285714285712"/>
  </r>
  <r>
    <x v="247"/>
    <n v="49.142857142857139"/>
    <n v="4.2857142857142856"/>
  </r>
  <r>
    <x v="248"/>
    <n v="50"/>
    <n v="1.5714285714285714"/>
  </r>
  <r>
    <x v="249"/>
    <n v="49.571428571428569"/>
    <n v="2"/>
  </r>
  <r>
    <x v="250"/>
    <n v="55.285714285714285"/>
    <n v="2.4285714285714284"/>
  </r>
  <r>
    <x v="251"/>
    <n v="57.714285714285708"/>
    <n v="1.4285714285714284"/>
  </r>
  <r>
    <x v="252"/>
    <n v="62.285714285714292"/>
    <n v="2.1428571428571428"/>
  </r>
  <r>
    <x v="253"/>
    <n v="60.285714285714285"/>
    <n v="2.5714285714285712"/>
  </r>
  <r>
    <x v="254"/>
    <n v="57.857142857142897"/>
    <n v="4.7142857142857144"/>
  </r>
  <r>
    <x v="255"/>
    <n v="49.857142857142861"/>
    <n v="4.2857142857142856"/>
  </r>
  <r>
    <x v="256"/>
    <n v="47.571428571428569"/>
    <n v="5.2857142857142856"/>
  </r>
  <r>
    <x v="257"/>
    <n v="36.142857142857103"/>
    <n v="4.8571428571428577"/>
  </r>
  <r>
    <x v="258"/>
    <n v="42.857142857142854"/>
    <n v="5.5714285714285712"/>
  </r>
  <r>
    <x v="259"/>
    <n v="50"/>
    <n v="4.7142857142857144"/>
  </r>
  <r>
    <x v="260"/>
    <n v="51.285714285714299"/>
    <n v="4.8571428571428568"/>
  </r>
  <r>
    <x v="261"/>
    <n v="54.857142857142854"/>
    <n v="5"/>
  </r>
  <r>
    <x v="262"/>
    <n v="47.714285714285715"/>
    <n v="2.8571428571428572"/>
  </r>
  <r>
    <x v="263"/>
    <n v="48.428571428571431"/>
    <n v="2"/>
  </r>
  <r>
    <x v="264"/>
    <n v="45.857142857142854"/>
    <n v="2"/>
  </r>
  <r>
    <x v="265"/>
    <n v="45.428571428571431"/>
    <n v="2.5714285714285716"/>
  </r>
  <r>
    <x v="266"/>
    <n v="46.571428571428569"/>
    <n v="3"/>
  </r>
  <r>
    <x v="267"/>
    <n v="44.142857142857146"/>
    <n v="4"/>
  </r>
  <r>
    <x v="268"/>
    <n v="44.714285714285715"/>
    <n v="3.7142857142857144"/>
  </r>
  <r>
    <x v="269"/>
    <n v="45.571428571428569"/>
    <n v="3"/>
  </r>
  <r>
    <x v="270"/>
    <n v="49.285714285714285"/>
    <n v="1.5714285714285714"/>
  </r>
  <r>
    <x v="271"/>
    <n v="43.857142857142854"/>
    <n v="1.1428571428571428"/>
  </r>
  <r>
    <x v="272"/>
    <n v="41.428571428571431"/>
    <n v="1.4285714285714286"/>
  </r>
  <r>
    <x v="273"/>
    <n v="42.428571428571431"/>
    <n v="1.1428571428571428"/>
  </r>
  <r>
    <x v="274"/>
    <n v="44"/>
    <n v="0.8571428571428571"/>
  </r>
  <r>
    <x v="275"/>
    <n v="44.857142857142854"/>
    <n v="1.2857142857142858"/>
  </r>
  <r>
    <x v="276"/>
    <n v="44.857142857142854"/>
    <n v="2"/>
  </r>
  <r>
    <x v="277"/>
    <n v="39.714285714285715"/>
    <n v="2.4285714285714284"/>
  </r>
  <r>
    <x v="278"/>
    <n v="39.571428571428569"/>
    <n v="2"/>
  </r>
  <r>
    <x v="279"/>
    <n v="44.428571428571431"/>
    <n v="2.4285714285714284"/>
  </r>
  <r>
    <x v="280"/>
    <n v="49.142857142857146"/>
    <n v="2.4285714285714284"/>
  </r>
  <r>
    <x v="281"/>
    <n v="50.857142857142854"/>
    <n v="2"/>
  </r>
  <r>
    <x v="282"/>
    <n v="47.142857142857146"/>
    <n v="2"/>
  </r>
  <r>
    <x v="283"/>
    <n v="43"/>
    <n v="2.7142857142857144"/>
  </r>
  <r>
    <x v="284"/>
    <n v="44.428571428571431"/>
    <n v="2"/>
  </r>
  <r>
    <x v="285"/>
    <n v="40.857142857142854"/>
    <n v="2"/>
  </r>
  <r>
    <x v="286"/>
    <n v="39.857142857142854"/>
    <n v="2"/>
  </r>
  <r>
    <x v="287"/>
    <n v="42"/>
    <n v="2.1428571428571428"/>
  </r>
  <r>
    <x v="288"/>
    <n v="43.857142857142854"/>
    <n v="2.1428571428571428"/>
  </r>
  <r>
    <x v="289"/>
    <n v="41.571428571428569"/>
    <n v="2.2857142857142856"/>
  </r>
  <r>
    <x v="290"/>
    <n v="43.714285714285715"/>
    <n v="2"/>
  </r>
  <r>
    <x v="291"/>
    <n v="47.714285714285715"/>
    <n v="2"/>
  </r>
  <r>
    <x v="292"/>
    <n v="44.285714285714285"/>
    <n v="2"/>
  </r>
  <r>
    <x v="293"/>
    <n v="45.428571428571431"/>
    <n v="2"/>
  </r>
  <r>
    <x v="294"/>
    <n v="43.714285714285715"/>
    <n v="2.5714285714285716"/>
  </r>
  <r>
    <x v="295"/>
    <n v="47.714285714285715"/>
    <n v="3"/>
  </r>
  <r>
    <x v="296"/>
    <n v="53.428571428571431"/>
    <n v="3.1428571428571428"/>
  </r>
  <r>
    <x v="297"/>
    <n v="56.142857142857146"/>
    <n v="4.2857142857142856"/>
  </r>
  <r>
    <x v="298"/>
    <n v="62.428571428571431"/>
    <n v="4"/>
  </r>
  <r>
    <x v="299"/>
    <n v="57.857142857142861"/>
    <n v="4.2857142857142856"/>
  </r>
  <r>
    <x v="300"/>
    <n v="56.142857142857139"/>
    <n v="3.8571428571428568"/>
  </r>
  <r>
    <x v="301"/>
    <n v="58.857142857142854"/>
    <n v="3"/>
  </r>
  <r>
    <x v="302"/>
    <n v="60.714285714285715"/>
    <n v="2.8571428571428572"/>
  </r>
  <r>
    <x v="303"/>
    <n v="63.142857142857139"/>
    <n v="1.7142857142857144"/>
  </r>
  <r>
    <x v="304"/>
    <n v="58.857142857142861"/>
    <n v="2.1428571428571428"/>
  </r>
  <r>
    <x v="305"/>
    <n v="48.571428571428569"/>
    <n v="0.2857142857142857"/>
  </r>
  <r>
    <x v="306"/>
    <n v="48.428571428571431"/>
    <n v="0.2857142857142857"/>
  </r>
  <r>
    <x v="307"/>
    <n v="56.857142857142854"/>
    <n v="1.7142857142857142"/>
  </r>
  <r>
    <x v="308"/>
    <n v="62"/>
    <n v="1.2857142857142858"/>
  </r>
  <r>
    <x v="309"/>
    <n v="56.6"/>
    <n v="1"/>
  </r>
  <r>
    <x v="310"/>
    <n v="56.1"/>
    <n v="1.3"/>
  </r>
  <r>
    <x v="311"/>
    <n v="53.4"/>
    <n v="1"/>
  </r>
  <r>
    <x v="312"/>
    <n v="48.6"/>
    <n v="1"/>
  </r>
  <r>
    <x v="313"/>
    <n v="48.857142857142861"/>
    <n v="1"/>
  </r>
  <r>
    <x v="314"/>
    <n v="46.428571428571431"/>
    <n v="1"/>
  </r>
  <r>
    <x v="315"/>
    <n v="51.428571428571431"/>
    <n v="1.2857142857142858"/>
  </r>
  <r>
    <x v="316"/>
    <n v="51.714285714285715"/>
    <n v="1.2857142857142858"/>
  </r>
  <r>
    <x v="317"/>
    <n v="50.428571428571431"/>
    <n v="1.5714285714285714"/>
  </r>
  <r>
    <x v="318"/>
    <n v="48.857142857142854"/>
    <n v="2"/>
  </r>
  <r>
    <x v="319"/>
    <n v="52.142857142857139"/>
    <n v="1.4285714285714284"/>
  </r>
  <r>
    <x v="320"/>
    <n v="45.142857142857146"/>
    <n v="2.4285714285714284"/>
  </r>
  <r>
    <x v="321"/>
    <n v="37.857142857142854"/>
    <n v="2.2857142857142856"/>
  </r>
  <r>
    <x v="322"/>
    <n v="37"/>
    <n v="2"/>
  </r>
  <r>
    <x v="323"/>
    <n v="35"/>
    <n v="2.8571428571428572"/>
  </r>
  <r>
    <x v="324"/>
    <n v="34"/>
    <n v="3.4285714285714284"/>
  </r>
  <r>
    <x v="325"/>
    <n v="36.428571428571423"/>
    <n v="3.5714285714285716"/>
  </r>
  <r>
    <x v="326"/>
    <n v="39"/>
    <n v="2.1428571428571428"/>
  </r>
  <r>
    <x v="327"/>
    <n v="40.857142857142854"/>
    <n v="2"/>
  </r>
  <r>
    <x v="328"/>
    <n v="42.285714285714285"/>
    <n v="2"/>
  </r>
  <r>
    <x v="329"/>
    <n v="38"/>
    <n v="1.4285714285714286"/>
  </r>
  <r>
    <x v="330"/>
    <n v="41.857142857142854"/>
    <n v="1"/>
  </r>
  <r>
    <x v="331"/>
    <n v="40.571428571428569"/>
    <n v="1"/>
  </r>
  <r>
    <x v="332"/>
    <n v="42.428571428571431"/>
    <n v="1"/>
  </r>
  <r>
    <x v="333"/>
    <n v="41"/>
    <n v="1.1428571428571428"/>
  </r>
  <r>
    <x v="334"/>
    <n v="46.142857142857146"/>
    <n v="1.2857142857142858"/>
  </r>
  <r>
    <x v="335"/>
    <n v="46"/>
    <n v="1.4285714285714286"/>
  </r>
  <r>
    <x v="336"/>
    <n v="46"/>
    <n v="1.5714285714285714"/>
  </r>
  <r>
    <x v="337"/>
    <n v="38.571428571428569"/>
    <n v="1.2857142857142858"/>
  </r>
  <r>
    <x v="338"/>
    <n v="35.857142857142854"/>
    <n v="1.1428571428571428"/>
  </r>
  <r>
    <x v="339"/>
    <n v="35.285714285714285"/>
    <n v="1.2857142857142858"/>
  </r>
  <r>
    <x v="340"/>
    <n v="37.142857142857146"/>
    <n v="2.2857142857142856"/>
  </r>
  <r>
    <x v="341"/>
    <n v="43"/>
    <n v="4.7142857142857144"/>
  </r>
  <r>
    <x v="342"/>
    <n v="40.857142857142854"/>
    <n v="4"/>
  </r>
  <r>
    <x v="343"/>
    <n v="40.571428571428569"/>
    <n v="4"/>
  </r>
  <r>
    <x v="344"/>
    <n v="39"/>
    <n v="3.2857142857142856"/>
  </r>
  <r>
    <x v="345"/>
    <n v="37.428571428571431"/>
    <n v="2.5714285714285716"/>
  </r>
  <r>
    <x v="346"/>
    <n v="37.428571428571431"/>
    <n v="2"/>
  </r>
  <r>
    <x v="347"/>
    <n v="30.857142857142858"/>
    <n v="2.8571428571428572"/>
  </r>
  <r>
    <x v="348"/>
    <n v="28.714285714285715"/>
    <n v="1.5714285714285714"/>
  </r>
  <r>
    <x v="349"/>
    <n v="33.142857142857146"/>
    <n v="1"/>
  </r>
  <r>
    <x v="350"/>
    <n v="33.285714285714285"/>
    <n v="2.5714285714285716"/>
  </r>
  <r>
    <x v="351"/>
    <n v="31.857142857142858"/>
    <n v="3.1428571428571428"/>
  </r>
  <r>
    <x v="352"/>
    <n v="44.571428571428569"/>
    <n v="2"/>
  </r>
  <r>
    <x v="353"/>
    <n v="43.142857142857146"/>
    <n v="2.2857142857142856"/>
  </r>
  <r>
    <x v="354"/>
    <n v="38.571428571428569"/>
    <n v="2"/>
  </r>
  <r>
    <x v="355"/>
    <n v="33.285714285714285"/>
    <n v="2.5714285714285716"/>
  </r>
  <r>
    <x v="356"/>
    <n v="31.571428571428573"/>
    <n v="2.7142857142857144"/>
  </r>
  <r>
    <x v="357"/>
    <n v="30.142857142857142"/>
    <n v="2"/>
  </r>
  <r>
    <x v="358"/>
    <n v="30.857142857142858"/>
    <n v="1.1428571428571428"/>
  </r>
  <r>
    <x v="359"/>
    <n v="31"/>
    <n v="1"/>
  </r>
  <r>
    <x v="360"/>
    <n v="34.6"/>
    <n v="1"/>
  </r>
  <r>
    <x v="361"/>
    <n v="39.428571428571431"/>
    <n v="2.1428571428571428"/>
  </r>
  <r>
    <x v="362"/>
    <n v="42.857142857142854"/>
    <n v="1.2857142857142858"/>
  </r>
  <r>
    <x v="363"/>
    <n v="44.142857142857146"/>
    <n v="1"/>
  </r>
  <r>
    <x v="364"/>
    <n v="43.428571428571431"/>
    <n v="1.1428571428571428"/>
  </r>
  <r>
    <x v="365"/>
    <n v="40.857142857142854"/>
    <n v="1.7142857142857142"/>
  </r>
  <r>
    <x v="366"/>
    <n v="43.571428571428569"/>
    <n v="1.7142857142857142"/>
  </r>
  <r>
    <x v="367"/>
    <n v="36.571428571428569"/>
    <n v="1"/>
  </r>
  <r>
    <x v="368"/>
    <n v="28"/>
    <n v="0.2857142857142857"/>
  </r>
  <r>
    <x v="369"/>
    <n v="24.428571428571427"/>
    <n v="0"/>
  </r>
  <r>
    <x v="370"/>
    <n v="29.142857142857142"/>
    <n v="0.42857142857142855"/>
  </r>
  <r>
    <x v="371"/>
    <n v="28.285714285714285"/>
    <n v="0.14285714285714285"/>
  </r>
  <r>
    <x v="372"/>
    <n v="30.142857142857142"/>
    <n v="0.14285714285714285"/>
  </r>
  <r>
    <x v="373"/>
    <n v="27.714285714285715"/>
    <n v="0.5714285714285714"/>
  </r>
  <r>
    <x v="374"/>
    <n v="18"/>
    <n v="0.8571428571428571"/>
  </r>
  <r>
    <x v="375"/>
    <n v="17"/>
    <n v="1.4285714285714286"/>
  </r>
  <r>
    <x v="376"/>
    <n v="21.428571428571427"/>
    <n v="2"/>
  </r>
  <r>
    <x v="377"/>
    <n v="18.428571428571427"/>
    <n v="2"/>
  </r>
  <r>
    <x v="378"/>
    <n v="22.428571428571427"/>
    <n v="2.1428571428571428"/>
  </r>
  <r>
    <x v="379"/>
    <n v="31.285714285714285"/>
    <n v="1.7142857142857142"/>
  </r>
  <r>
    <x v="380"/>
    <n v="28"/>
    <n v="1.1428571428571428"/>
  </r>
  <r>
    <x v="381"/>
    <n v="27.714285714285715"/>
    <n v="1.5714285714285714"/>
  </r>
  <r>
    <x v="382"/>
    <n v="32.714285714285715"/>
    <n v="2.1428571428571428"/>
  </r>
  <r>
    <x v="383"/>
    <n v="36.428571428571431"/>
    <n v="2.2857142857142856"/>
  </r>
  <r>
    <x v="384"/>
    <n v="31.571428571428573"/>
    <n v="1.2857142857142858"/>
  </r>
  <r>
    <x v="385"/>
    <n v="30.857142857142858"/>
    <n v="1.7142857142857142"/>
  </r>
  <r>
    <x v="386"/>
    <n v="29.714285714285715"/>
    <n v="1.4285714285714286"/>
  </r>
  <r>
    <x v="387"/>
    <n v="28.714285714285715"/>
    <n v="1.1428571428571428"/>
  </r>
  <r>
    <x v="388"/>
    <n v="28.571428571428573"/>
    <n v="1.2857142857142858"/>
  </r>
  <r>
    <x v="389"/>
    <n v="34.714285714285715"/>
    <n v="1.1428571428571428"/>
  </r>
  <r>
    <x v="390"/>
    <n v="35.571428571428569"/>
    <n v="1.1428571428571428"/>
  </r>
  <r>
    <x v="391"/>
    <n v="41.571428571428569"/>
    <n v="1.8571428571428572"/>
  </r>
  <r>
    <x v="392"/>
    <n v="45.428571428571431"/>
    <n v="1.4285714285714286"/>
  </r>
  <r>
    <x v="393"/>
    <n v="45.428571428571431"/>
    <n v="1"/>
  </r>
  <r>
    <x v="394"/>
    <n v="47.571428571428569"/>
    <n v="1.2857142857142858"/>
  </r>
  <r>
    <x v="395"/>
    <n v="46.714285714285715"/>
    <n v="1.1428571428571428"/>
  </r>
  <r>
    <x v="396"/>
    <n v="42.428571428571431"/>
    <n v="1"/>
  </r>
  <r>
    <x v="397"/>
    <n v="38"/>
    <n v="1.2857142857142858"/>
  </r>
  <r>
    <x v="398"/>
    <n v="33.571428571428569"/>
    <n v="1.2857142857142858"/>
  </r>
  <r>
    <x v="399"/>
    <n v="34"/>
    <n v="3"/>
  </r>
  <r>
    <x v="400"/>
    <n v="32.857142857142854"/>
    <n v="3.2857142857142856"/>
  </r>
  <r>
    <x v="401"/>
    <n v="29.857142857142858"/>
    <n v="2.4285714285714284"/>
  </r>
  <r>
    <x v="402"/>
    <n v="26.428571428571427"/>
    <n v="1.7142857142857142"/>
  </r>
  <r>
    <x v="403"/>
    <n v="27.714285714285715"/>
    <n v="2"/>
  </r>
  <r>
    <x v="404"/>
    <n v="30.428571428571427"/>
    <n v="3.4285714285714284"/>
  </r>
  <r>
    <x v="405"/>
    <n v="32.285714285714285"/>
    <n v="4"/>
  </r>
  <r>
    <x v="406"/>
    <n v="33.142857142857146"/>
    <n v="4"/>
  </r>
  <r>
    <x v="407"/>
    <n v="47.857142857142854"/>
    <n v="4"/>
  </r>
  <r>
    <x v="408"/>
    <n v="43.428571428571431"/>
    <n v="4"/>
  </r>
  <r>
    <x v="409"/>
    <n v="44.285714285714285"/>
    <n v="4.5714285714285712"/>
  </r>
  <r>
    <x v="410"/>
    <n v="47.571428571428569"/>
    <n v="5.7142857142857144"/>
  </r>
  <r>
    <x v="411"/>
    <n v="44.714285714285715"/>
    <n v="4.4285714285714288"/>
  </r>
  <r>
    <x v="412"/>
    <n v="45.857142857142854"/>
    <n v="3.7142857142857144"/>
  </r>
  <r>
    <x v="413"/>
    <n v="50.714285714285715"/>
    <n v="3"/>
  </r>
  <r>
    <x v="414"/>
    <n v="51.857142857142854"/>
    <n v="3"/>
  </r>
  <r>
    <x v="415"/>
    <n v="49.857142857142854"/>
    <n v="3"/>
  </r>
  <r>
    <x v="416"/>
    <n v="49.428571428571431"/>
    <n v="3"/>
  </r>
  <r>
    <x v="417"/>
    <n v="46.285714285714285"/>
    <n v="3"/>
  </r>
  <r>
    <x v="418"/>
    <n v="49.714285714285715"/>
    <n v="3"/>
  </r>
  <r>
    <x v="419"/>
    <n v="50.285714285714285"/>
    <n v="3"/>
  </r>
  <r>
    <x v="420"/>
    <n v="46.857142857142854"/>
    <n v="3"/>
  </r>
  <r>
    <x v="421"/>
    <n v="53.428571428571431"/>
    <n v="3"/>
  </r>
  <r>
    <x v="422"/>
    <n v="57.285714285714285"/>
    <n v="3"/>
  </r>
  <r>
    <x v="423"/>
    <n v="50.142857142857146"/>
    <n v="3"/>
  </r>
  <r>
    <x v="424"/>
    <n v="43.428571428571431"/>
    <n v="2.4285714285714284"/>
  </r>
  <r>
    <x v="425"/>
    <n v="43.857142857142854"/>
    <n v="2.8571428571428572"/>
  </r>
  <r>
    <x v="426"/>
    <n v="43.857142857142854"/>
    <n v="3"/>
  </r>
  <r>
    <x v="427"/>
    <n v="54.428571428571431"/>
    <n v="3"/>
  </r>
  <r>
    <x v="428"/>
    <n v="53.285714285714285"/>
    <n v="3"/>
  </r>
  <r>
    <x v="429"/>
    <n v="55.857142857142854"/>
    <n v="3.7142857142857144"/>
  </r>
  <r>
    <x v="430"/>
    <n v="61"/>
    <n v="2.1428571428571428"/>
  </r>
  <r>
    <x v="431"/>
    <n v="59.571428571428569"/>
    <n v="2.1428571428571428"/>
  </r>
  <r>
    <x v="432"/>
    <n v="57.857142857142854"/>
    <n v="2"/>
  </r>
  <r>
    <x v="433"/>
    <n v="63.285714285714285"/>
    <n v="2"/>
  </r>
  <r>
    <x v="434"/>
    <n v="56.857142857142854"/>
    <n v="2"/>
  </r>
  <r>
    <x v="435"/>
    <n v="53.714285714285715"/>
    <n v="1.7142857142857142"/>
  </r>
  <r>
    <x v="436"/>
    <n v="56.857142857142854"/>
    <n v="1"/>
  </r>
  <r>
    <x v="437"/>
    <n v="60.714285714285715"/>
    <n v="1"/>
  </r>
  <r>
    <x v="438"/>
    <n v="63.428571428571431"/>
    <n v="1"/>
  </r>
  <r>
    <x v="439"/>
    <n v="57.857142857142854"/>
    <n v="2.4285714285714284"/>
  </r>
  <r>
    <x v="440"/>
    <n v="55"/>
    <n v="3"/>
  </r>
  <r>
    <x v="441"/>
    <n v="55.857142857142854"/>
    <n v="2"/>
  </r>
  <r>
    <x v="442"/>
    <n v="54.142857142857146"/>
    <n v="1"/>
  </r>
  <r>
    <x v="443"/>
    <n v="56.571428571428569"/>
    <n v="1"/>
  </r>
  <r>
    <x v="444"/>
    <n v="62"/>
    <n v="1"/>
  </r>
  <r>
    <x v="445"/>
    <n v="64.142857142857139"/>
    <n v="1"/>
  </r>
  <r>
    <x v="446"/>
    <n v="61.857142857142854"/>
    <n v="1"/>
  </r>
  <r>
    <x v="447"/>
    <n v="59.428571428571431"/>
    <n v="1"/>
  </r>
  <r>
    <x v="448"/>
    <n v="50.571428571428569"/>
    <n v="1"/>
  </r>
  <r>
    <x v="449"/>
    <n v="49.857142857142854"/>
    <n v="1.1428571428571428"/>
  </r>
  <r>
    <x v="450"/>
    <n v="49"/>
    <n v="1"/>
  </r>
  <r>
    <x v="451"/>
    <n v="49.714285714285715"/>
    <n v="1"/>
  </r>
  <r>
    <x v="452"/>
    <n v="43.571428571428569"/>
    <n v="1"/>
  </r>
  <r>
    <x v="453"/>
    <n v="42.714285714285715"/>
    <n v="1"/>
  </r>
  <r>
    <x v="454"/>
    <n v="40.428571428571431"/>
    <n v="1"/>
  </r>
  <r>
    <x v="455"/>
    <n v="41.285714285714285"/>
    <n v="2"/>
  </r>
  <r>
    <x v="456"/>
    <n v="41.5"/>
    <n v="2.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7">
  <r>
    <x v="0"/>
    <n v="36.285714285714285"/>
    <n v="3.2857142857142856"/>
  </r>
  <r>
    <x v="1"/>
    <n v="45"/>
    <n v="3.2857142857142856"/>
  </r>
  <r>
    <x v="2"/>
    <n v="42.428571428571431"/>
    <n v="5.4285714285714288"/>
  </r>
  <r>
    <x v="3"/>
    <n v="41.571428571428569"/>
    <n v="4"/>
  </r>
  <r>
    <x v="4"/>
    <n v="40.428571428571431"/>
    <n v="3"/>
  </r>
  <r>
    <x v="5"/>
    <n v="39.714285714285715"/>
    <n v="2.1428571428571428"/>
  </r>
  <r>
    <x v="6"/>
    <n v="40.714285714285715"/>
    <n v="1.7142857142857142"/>
  </r>
  <r>
    <x v="7"/>
    <n v="42"/>
    <n v="1.8571428571428572"/>
  </r>
  <r>
    <x v="8"/>
    <n v="41.285714285714285"/>
    <n v="2.4285714285714284"/>
  </r>
  <r>
    <x v="9"/>
    <n v="40.428571428571431"/>
    <n v="3.1428571428571428"/>
  </r>
  <r>
    <x v="10"/>
    <n v="41.714285714285715"/>
    <n v="4"/>
  </r>
  <r>
    <x v="11"/>
    <n v="39.142857142857146"/>
    <n v="5.1428571428571432"/>
  </r>
  <r>
    <x v="12"/>
    <n v="39.142857142857139"/>
    <n v="4.5714285714285712"/>
  </r>
  <r>
    <x v="13"/>
    <n v="38.857142857142854"/>
    <n v="5.5714285714285712"/>
  </r>
  <r>
    <x v="14"/>
    <n v="39"/>
    <n v="5.2857142857142856"/>
  </r>
  <r>
    <x v="15"/>
    <n v="37.857142857142854"/>
    <n v="4.4285714285714288"/>
  </r>
  <r>
    <x v="16"/>
    <n v="36.857142857142861"/>
    <n v="6.4285714285714288"/>
  </r>
  <r>
    <x v="17"/>
    <n v="31.142857142857142"/>
    <n v="5.5714285714285712"/>
  </r>
  <r>
    <x v="18"/>
    <n v="29.142857142857142"/>
    <n v="5.1428571428571432"/>
  </r>
  <r>
    <x v="19"/>
    <n v="28.714285714285715"/>
    <n v="6.4285714285714288"/>
  </r>
  <r>
    <x v="20"/>
    <n v="27.428571428571431"/>
    <n v="5.4285714285714288"/>
  </r>
  <r>
    <x v="21"/>
    <n v="25"/>
    <n v="3.4285714285714284"/>
  </r>
  <r>
    <x v="22"/>
    <n v="25.285714285714285"/>
    <n v="2.5714285714285716"/>
  </r>
  <r>
    <x v="23"/>
    <n v="24"/>
    <n v="2"/>
  </r>
  <r>
    <x v="24"/>
    <n v="22.142857142857142"/>
    <n v="2.7142857142857144"/>
  </r>
  <r>
    <x v="25"/>
    <n v="23.571428571428569"/>
    <n v="2.5714285714285716"/>
  </r>
  <r>
    <x v="26"/>
    <n v="25.714285714285715"/>
    <n v="3"/>
  </r>
  <r>
    <x v="27"/>
    <n v="27.857142857142854"/>
    <n v="3"/>
  </r>
  <r>
    <x v="28"/>
    <n v="29.571428571428569"/>
    <n v="2.1428571428571428"/>
  </r>
  <r>
    <x v="29"/>
    <n v="32"/>
    <n v="2.4285714285714284"/>
  </r>
  <r>
    <x v="30"/>
    <n v="34.142857142857139"/>
    <n v="1.7142857142857142"/>
  </r>
  <r>
    <x v="31"/>
    <n v="32.714285714285715"/>
    <n v="0"/>
  </r>
  <r>
    <x v="32"/>
    <n v="33.571428571428569"/>
    <n v="1.1428571428571428"/>
  </r>
  <r>
    <x v="33"/>
    <n v="33.142857142857139"/>
    <n v="4"/>
  </r>
  <r>
    <x v="34"/>
    <n v="35.571428571428569"/>
    <n v="2.4285714285714284"/>
  </r>
  <r>
    <x v="35"/>
    <n v="36.142857142857139"/>
    <n v="1.5714285714285714"/>
  </r>
  <r>
    <x v="36"/>
    <n v="38.428571428571431"/>
    <n v="1.7142857142857144"/>
  </r>
  <r>
    <x v="37"/>
    <n v="39.857142857142861"/>
    <n v="2.5714285714285712"/>
  </r>
  <r>
    <x v="38"/>
    <n v="38.857142857142854"/>
    <n v="3"/>
  </r>
  <r>
    <x v="39"/>
    <n v="41.285714285714285"/>
    <n v="3.2857142857142856"/>
  </r>
  <r>
    <x v="40"/>
    <n v="41.857142857142861"/>
    <n v="4"/>
  </r>
  <r>
    <x v="41"/>
    <n v="41.857142857142861"/>
    <n v="2.7142857142857144"/>
  </r>
  <r>
    <x v="42"/>
    <n v="38.857142857142861"/>
    <n v="1.1428571428571428"/>
  </r>
  <r>
    <x v="43"/>
    <n v="36.571428571428569"/>
    <n v="1"/>
  </r>
  <r>
    <x v="44"/>
    <n v="38.714285714285715"/>
    <n v="1.7142857142857142"/>
  </r>
  <r>
    <x v="45"/>
    <n v="41.714285714285715"/>
    <n v="2.5714285714285712"/>
  </r>
  <r>
    <x v="46"/>
    <n v="47.857142857142854"/>
    <n v="2.5714285714285716"/>
  </r>
  <r>
    <x v="47"/>
    <n v="44.285714285714285"/>
    <n v="2.5714285714285716"/>
  </r>
  <r>
    <x v="48"/>
    <n v="37.571428571428569"/>
    <n v="3.5714285714285712"/>
  </r>
  <r>
    <x v="49"/>
    <n v="35.285714285714285"/>
    <n v="3.8571428571428572"/>
  </r>
  <r>
    <x v="50"/>
    <n v="32.714285714285715"/>
    <n v="4"/>
  </r>
  <r>
    <x v="51"/>
    <n v="29.714285714285715"/>
    <n v="4"/>
  </r>
  <r>
    <x v="52"/>
    <n v="34.428571428571431"/>
    <n v="3.2857142857142856"/>
  </r>
  <r>
    <x v="53"/>
    <n v="34.428571428571431"/>
    <n v="4.4285714285714288"/>
  </r>
  <r>
    <x v="54"/>
    <n v="41.428571428571431"/>
    <n v="4.7142857142857144"/>
  </r>
  <r>
    <x v="55"/>
    <n v="41"/>
    <n v="4.7142857142857135"/>
  </r>
  <r>
    <x v="56"/>
    <n v="37.285714285714285"/>
    <n v="4.5714285714285712"/>
  </r>
  <r>
    <x v="57"/>
    <n v="34.428571428571431"/>
    <n v="4"/>
  </r>
  <r>
    <x v="58"/>
    <n v="34.428571428571431"/>
    <n v="3.4285714285714288"/>
  </r>
  <r>
    <x v="59"/>
    <n v="37.285714285714285"/>
    <n v="5.5714285714285712"/>
  </r>
  <r>
    <x v="60"/>
    <n v="39.285714285714285"/>
    <n v="5"/>
  </r>
  <r>
    <x v="61"/>
    <n v="43.142857142857139"/>
    <n v="4.4285714285714288"/>
  </r>
  <r>
    <x v="62"/>
    <n v="44.142857142857146"/>
    <n v="4"/>
  </r>
  <r>
    <x v="63"/>
    <n v="39.428571428571431"/>
    <n v="2.1428571428571428"/>
  </r>
  <r>
    <x v="64"/>
    <n v="38.571428571428569"/>
    <n v="2.1428571428571428"/>
  </r>
  <r>
    <x v="65"/>
    <n v="37.857142857142861"/>
    <n v="3"/>
  </r>
  <r>
    <x v="66"/>
    <n v="37.428571428571431"/>
    <n v="4"/>
  </r>
  <r>
    <x v="67"/>
    <n v="36.142857142857146"/>
    <n v="4"/>
  </r>
  <r>
    <x v="68"/>
    <n v="38"/>
    <n v="4"/>
  </r>
  <r>
    <x v="69"/>
    <n v="39.857142857142861"/>
    <n v="2.2857142857142856"/>
  </r>
  <r>
    <x v="70"/>
    <n v="40.857142857142861"/>
    <n v="1.2857142857142856"/>
  </r>
  <r>
    <x v="71"/>
    <n v="43.857142857142861"/>
    <n v="1.7142857142857142"/>
  </r>
  <r>
    <x v="72"/>
    <n v="40"/>
    <n v="2.1428571428571428"/>
  </r>
  <r>
    <x v="73"/>
    <n v="36.571428571428569"/>
    <n v="1.8571428571428572"/>
  </r>
  <r>
    <x v="74"/>
    <n v="31.285714285714285"/>
    <n v="0"/>
  </r>
  <r>
    <x v="75"/>
    <n v="27.857142857142858"/>
    <n v="0.42857142857142855"/>
  </r>
  <r>
    <x v="76"/>
    <n v="26.428571428571431"/>
    <n v="0.5714285714285714"/>
  </r>
  <r>
    <x v="77"/>
    <n v="24.714285714285715"/>
    <n v="0.7142857142857143"/>
  </r>
  <r>
    <x v="78"/>
    <n v="25.857142857142858"/>
    <n v="1.1428571428571428"/>
  </r>
  <r>
    <x v="79"/>
    <n v="31.285714285714285"/>
    <n v="0.7142857142857143"/>
  </r>
  <r>
    <x v="80"/>
    <n v="31.428571428571427"/>
    <n v="2.2857142857142856"/>
  </r>
  <r>
    <x v="81"/>
    <n v="30.714285714285715"/>
    <n v="3.5714285714285716"/>
  </r>
  <r>
    <x v="82"/>
    <n v="30.857142857142854"/>
    <n v="2.7142857142857144"/>
  </r>
  <r>
    <x v="83"/>
    <n v="31"/>
    <n v="2"/>
  </r>
  <r>
    <x v="84"/>
    <n v="29.428571428571431"/>
    <n v="2"/>
  </r>
  <r>
    <x v="85"/>
    <n v="31.571428571428569"/>
    <n v="2"/>
  </r>
  <r>
    <x v="86"/>
    <n v="31.857142857142858"/>
    <n v="1"/>
  </r>
  <r>
    <x v="87"/>
    <n v="32.857142857142854"/>
    <n v="1"/>
  </r>
  <r>
    <x v="88"/>
    <n v="29.714285714285715"/>
    <n v="1"/>
  </r>
  <r>
    <x v="89"/>
    <n v="31.428571428571431"/>
    <n v="1.2857142857142856"/>
  </r>
  <r>
    <x v="90"/>
    <n v="32.571428571428569"/>
    <n v="1.1428571428571428"/>
  </r>
  <r>
    <x v="91"/>
    <n v="31.142857142857142"/>
    <n v="1"/>
  </r>
  <r>
    <x v="92"/>
    <n v="30.428571428571431"/>
    <n v="2.1428571428571428"/>
  </r>
  <r>
    <x v="93"/>
    <n v="29.142857142857146"/>
    <n v="2.4285714285714288"/>
  </r>
  <r>
    <x v="94"/>
    <n v="29.142857142857139"/>
    <n v="1.5714285714285714"/>
  </r>
  <r>
    <x v="95"/>
    <n v="27.857142857142858"/>
    <n v="1"/>
  </r>
  <r>
    <x v="96"/>
    <n v="29.142857142857142"/>
    <n v="1.5714285714285714"/>
  </r>
  <r>
    <x v="97"/>
    <n v="24.857142857142858"/>
    <n v="1.7142857142857144"/>
  </r>
  <r>
    <x v="98"/>
    <n v="21.428571428571431"/>
    <n v="2.2857142857142856"/>
  </r>
  <r>
    <x v="99"/>
    <n v="22.285714285714285"/>
    <n v="3"/>
  </r>
  <r>
    <x v="100"/>
    <n v="22.428571428571431"/>
    <n v="2.7142857142857144"/>
  </r>
  <r>
    <x v="101"/>
    <n v="22"/>
    <n v="3.2857142857142856"/>
  </r>
  <r>
    <x v="102"/>
    <n v="21.285714285714285"/>
    <n v="3"/>
  </r>
  <r>
    <x v="103"/>
    <n v="22"/>
    <n v="2.5714285714285712"/>
  </r>
  <r>
    <x v="104"/>
    <n v="22.285714285714285"/>
    <n v="2"/>
  </r>
  <r>
    <x v="105"/>
    <n v="21.428571428571431"/>
    <n v="1.2857142857142858"/>
  </r>
  <r>
    <x v="106"/>
    <n v="22.857142857142858"/>
    <n v="1"/>
  </r>
  <r>
    <x v="107"/>
    <n v="23.428571428571431"/>
    <n v="1.4285714285714286"/>
  </r>
  <r>
    <x v="108"/>
    <n v="24.285714285714285"/>
    <n v="2.1428571428571428"/>
  </r>
  <r>
    <x v="109"/>
    <n v="27.285714285714285"/>
    <n v="2.8571428571428572"/>
  </r>
  <r>
    <x v="110"/>
    <n v="29.285714285714285"/>
    <n v="3"/>
  </r>
  <r>
    <x v="111"/>
    <n v="27.571428571428569"/>
    <n v="2.7142857142857144"/>
  </r>
  <r>
    <x v="112"/>
    <n v="23.142857142857142"/>
    <n v="1.7142857142857142"/>
  </r>
  <r>
    <x v="113"/>
    <n v="19.857142857142858"/>
    <n v="2.4285714285714284"/>
  </r>
  <r>
    <x v="114"/>
    <n v="20.714285714285715"/>
    <n v="2"/>
  </r>
  <r>
    <x v="115"/>
    <n v="19.428571428571427"/>
    <n v="1"/>
  </r>
  <r>
    <x v="116"/>
    <n v="17.714285714285715"/>
    <n v="1.5714285714285714"/>
  </r>
  <r>
    <x v="117"/>
    <n v="20.571428571428573"/>
    <n v="2"/>
  </r>
  <r>
    <x v="118"/>
    <n v="21.714285714285715"/>
    <n v="2"/>
  </r>
  <r>
    <x v="119"/>
    <n v="25.857142857142858"/>
    <n v="2.5714285714285712"/>
  </r>
  <r>
    <x v="120"/>
    <n v="29.857142857142858"/>
    <n v="3.2857142857142856"/>
  </r>
  <r>
    <x v="121"/>
    <n v="31.285714285714285"/>
    <n v="2.7142857142857144"/>
  </r>
  <r>
    <x v="122"/>
    <n v="31.714285714285715"/>
    <n v="3.1428571428571428"/>
  </r>
  <r>
    <x v="123"/>
    <n v="24.714285714285715"/>
    <n v="2"/>
  </r>
  <r>
    <x v="124"/>
    <n v="22.285714285714285"/>
    <n v="2"/>
  </r>
  <r>
    <x v="125"/>
    <n v="20"/>
    <n v="1.4285714285714286"/>
  </r>
  <r>
    <x v="126"/>
    <n v="19.142857142857142"/>
    <n v="0.2857142857142857"/>
  </r>
  <r>
    <x v="127"/>
    <n v="23.857142857142854"/>
    <n v="0.42857142857142855"/>
  </r>
  <r>
    <x v="128"/>
    <n v="23.571428571428569"/>
    <n v="1.2857142857142856"/>
  </r>
  <r>
    <x v="129"/>
    <n v="17.571428571428573"/>
    <n v="2.2857142857142856"/>
  </r>
  <r>
    <x v="130"/>
    <n v="17.285714285714285"/>
    <n v="2.8571428571428568"/>
  </r>
  <r>
    <x v="131"/>
    <n v="18.857142857142858"/>
    <n v="2.2857142857142856"/>
  </r>
  <r>
    <x v="132"/>
    <n v="16.714285714285715"/>
    <n v="2.5714285714285712"/>
  </r>
  <r>
    <x v="133"/>
    <n v="21.142857142857142"/>
    <n v="3"/>
  </r>
  <r>
    <x v="134"/>
    <n v="22.714285714285715"/>
    <n v="3.2857142857142856"/>
  </r>
  <r>
    <x v="135"/>
    <n v="21.857142857142858"/>
    <n v="2.5714285714285712"/>
  </r>
  <r>
    <x v="136"/>
    <n v="23.428571428571431"/>
    <n v="1"/>
  </r>
  <r>
    <x v="137"/>
    <n v="25.857142857142854"/>
    <n v="0.42857142857142855"/>
  </r>
  <r>
    <x v="138"/>
    <n v="27.285714285714285"/>
    <n v="1"/>
  </r>
  <r>
    <x v="139"/>
    <n v="24.428571428571427"/>
    <n v="0.14285714285714285"/>
  </r>
  <r>
    <x v="140"/>
    <n v="23.428571428571431"/>
    <n v="0.14285714285714285"/>
  </r>
  <r>
    <x v="141"/>
    <n v="22.571428571428569"/>
    <n v="0"/>
  </r>
  <r>
    <x v="142"/>
    <n v="20"/>
    <n v="1.4285714285714286"/>
  </r>
  <r>
    <x v="143"/>
    <n v="19.142857142857142"/>
    <n v="2.714285714285714"/>
  </r>
  <r>
    <x v="144"/>
    <n v="19.714285714285715"/>
    <n v="2.1428571428571428"/>
  </r>
  <r>
    <x v="145"/>
    <n v="19"/>
    <n v="2.5714285714285716"/>
  </r>
  <r>
    <x v="146"/>
    <n v="18"/>
    <n v="1.2857142857142858"/>
  </r>
  <r>
    <x v="147"/>
    <n v="16.714285714285715"/>
    <n v="2.1428571428571428"/>
  </r>
  <r>
    <x v="148"/>
    <n v="17.857142857142858"/>
    <n v="2"/>
  </r>
  <r>
    <x v="149"/>
    <n v="17.857142857142858"/>
    <n v="2"/>
  </r>
  <r>
    <x v="150"/>
    <n v="19"/>
    <n v="3"/>
  </r>
  <r>
    <x v="151"/>
    <n v="18.714285714285715"/>
    <n v="2.5714285714285716"/>
  </r>
  <r>
    <x v="152"/>
    <n v="21"/>
    <n v="2"/>
  </r>
  <r>
    <x v="153"/>
    <n v="20.714285714285715"/>
    <n v="2"/>
  </r>
  <r>
    <x v="154"/>
    <n v="16.142857142857142"/>
    <n v="1.8571428571428572"/>
  </r>
  <r>
    <x v="155"/>
    <n v="16.285714285714285"/>
    <n v="2"/>
  </r>
  <r>
    <x v="156"/>
    <n v="15.142857142857142"/>
    <n v="2"/>
  </r>
  <r>
    <x v="157"/>
    <n v="19"/>
    <n v="2.2857142857142856"/>
  </r>
  <r>
    <x v="158"/>
    <n v="20"/>
    <n v="3"/>
  </r>
  <r>
    <x v="159"/>
    <n v="25.142857142857142"/>
    <n v="3.7142857142857144"/>
  </r>
  <r>
    <x v="160"/>
    <n v="19"/>
    <n v="2.5714285714285716"/>
  </r>
  <r>
    <x v="161"/>
    <n v="17.571428571428573"/>
    <n v="2"/>
  </r>
  <r>
    <x v="162"/>
    <n v="16.142857142857142"/>
    <n v="2"/>
  </r>
  <r>
    <x v="163"/>
    <n v="17"/>
    <n v="2"/>
  </r>
  <r>
    <x v="164"/>
    <n v="16.857142857142858"/>
    <n v="2.7142857142857144"/>
  </r>
  <r>
    <x v="165"/>
    <n v="17.571428571428573"/>
    <n v="3.2857142857142856"/>
  </r>
  <r>
    <x v="166"/>
    <n v="17.285714285714285"/>
    <n v="2.1428571428571428"/>
  </r>
  <r>
    <x v="167"/>
    <n v="19.857142857142858"/>
    <n v="1"/>
  </r>
  <r>
    <x v="168"/>
    <n v="21.857142857142858"/>
    <n v="1"/>
  </r>
  <r>
    <x v="169"/>
    <n v="22.428571428571431"/>
    <n v="1"/>
  </r>
  <r>
    <x v="170"/>
    <n v="23.142857142857142"/>
    <n v="1.1428571428571428"/>
  </r>
  <r>
    <x v="171"/>
    <n v="25.428571428571427"/>
    <n v="1.4285714285714286"/>
  </r>
  <r>
    <x v="172"/>
    <n v="29.428571428571431"/>
    <n v="1"/>
  </r>
  <r>
    <x v="173"/>
    <n v="28.857142857142854"/>
    <n v="1"/>
  </r>
  <r>
    <x v="174"/>
    <n v="31.142857142857142"/>
    <n v="1"/>
  </r>
  <r>
    <x v="175"/>
    <n v="34.571428571428569"/>
    <n v="2"/>
  </r>
  <r>
    <x v="176"/>
    <n v="30"/>
    <n v="3.7142857142857144"/>
  </r>
  <r>
    <x v="177"/>
    <n v="27.857142857142858"/>
    <n v="4"/>
  </r>
  <r>
    <x v="178"/>
    <n v="28.142857142857146"/>
    <n v="5.5714285714285712"/>
  </r>
  <r>
    <x v="179"/>
    <n v="26.142857142857142"/>
    <n v="6"/>
  </r>
  <r>
    <x v="180"/>
    <n v="24.571428571428569"/>
    <n v="2.8571428571428572"/>
  </r>
  <r>
    <x v="181"/>
    <n v="24.142857142857146"/>
    <n v="2.7142857142857144"/>
  </r>
  <r>
    <x v="182"/>
    <n v="26.428571428571427"/>
    <n v="2.8571428571428572"/>
  </r>
  <r>
    <x v="183"/>
    <n v="28.428571428571431"/>
    <n v="2.1428571428571428"/>
  </r>
  <r>
    <x v="184"/>
    <n v="29.714285714285715"/>
    <n v="2"/>
  </r>
  <r>
    <x v="185"/>
    <n v="32.857142857142861"/>
    <n v="2"/>
  </r>
  <r>
    <x v="186"/>
    <n v="34.142857142857139"/>
    <n v="2"/>
  </r>
  <r>
    <x v="187"/>
    <n v="37.142857142857146"/>
    <n v="2"/>
  </r>
  <r>
    <x v="188"/>
    <n v="37.428571428571431"/>
    <n v="2"/>
  </r>
  <r>
    <x v="189"/>
    <n v="34"/>
    <n v="3.8571428571428568"/>
  </r>
  <r>
    <x v="190"/>
    <n v="32.857142857142854"/>
    <n v="4.7142857142857144"/>
  </r>
  <r>
    <x v="191"/>
    <n v="31.142857142857142"/>
    <n v="3.8571428571428572"/>
  </r>
  <r>
    <x v="192"/>
    <n v="31"/>
    <n v="4"/>
  </r>
  <r>
    <x v="193"/>
    <n v="29"/>
    <n v="4"/>
  </r>
  <r>
    <x v="194"/>
    <n v="31.285714285714285"/>
    <n v="4"/>
  </r>
  <r>
    <x v="195"/>
    <n v="29.714285714285715"/>
    <n v="3.2857142857142856"/>
  </r>
  <r>
    <x v="196"/>
    <n v="36.857142857142861"/>
    <n v="4"/>
  </r>
  <r>
    <x v="197"/>
    <n v="39.714285714285715"/>
    <n v="3.1428571428571428"/>
  </r>
  <r>
    <x v="198"/>
    <n v="38.285714285714292"/>
    <n v="3"/>
  </r>
  <r>
    <x v="199"/>
    <n v="38.142857142857146"/>
    <n v="3.1428571428571428"/>
  </r>
  <r>
    <x v="200"/>
    <n v="34"/>
    <n v="4.4285714285714288"/>
  </r>
  <r>
    <x v="201"/>
    <n v="31.571428571428573"/>
    <n v="3"/>
  </r>
  <r>
    <x v="202"/>
    <n v="36.857142857142854"/>
    <n v="2"/>
  </r>
  <r>
    <x v="203"/>
    <n v="40.285714285714285"/>
    <n v="2"/>
  </r>
  <r>
    <x v="204"/>
    <n v="41.428571428571431"/>
    <n v="2"/>
  </r>
  <r>
    <x v="205"/>
    <n v="43.571428571428569"/>
    <n v="2"/>
  </r>
  <r>
    <x v="206"/>
    <n v="37.714285714285715"/>
    <n v="2.4285714285714288"/>
  </r>
  <r>
    <x v="207"/>
    <n v="37.142857142857139"/>
    <n v="4.4285714285714288"/>
  </r>
  <r>
    <x v="208"/>
    <n v="40.857142857142854"/>
    <n v="5.5714285714285712"/>
  </r>
  <r>
    <x v="209"/>
    <n v="37.857142857142861"/>
    <n v="5"/>
  </r>
  <r>
    <x v="210"/>
    <n v="35.714285714285715"/>
    <n v="4.7142857142857144"/>
  </r>
  <r>
    <x v="211"/>
    <n v="38"/>
    <n v="3.8571428571428572"/>
  </r>
  <r>
    <x v="212"/>
    <n v="39.714285714285715"/>
    <n v="4.5714285714285712"/>
  </r>
  <r>
    <x v="213"/>
    <n v="36.714285714285715"/>
    <n v="4.7142857142857144"/>
  </r>
  <r>
    <x v="214"/>
    <n v="36.142857142857139"/>
    <n v="6.1428571428571432"/>
  </r>
  <r>
    <x v="215"/>
    <n v="35"/>
    <n v="7"/>
  </r>
  <r>
    <x v="216"/>
    <n v="36.285714285714285"/>
    <n v="5.7142857142857144"/>
  </r>
  <r>
    <x v="217"/>
    <n v="40.285714285714285"/>
    <n v="5.1428571428571423"/>
  </r>
  <r>
    <x v="218"/>
    <n v="43.714285714285715"/>
    <n v="5.5714285714285712"/>
  </r>
  <r>
    <x v="219"/>
    <n v="43.142857142857139"/>
    <n v="6.7142857142857144"/>
  </r>
  <r>
    <x v="220"/>
    <n v="43.857142857142861"/>
    <n v="7.2857142857142856"/>
  </r>
  <r>
    <x v="221"/>
    <n v="42.714285714285715"/>
    <n v="7.7142857142857144"/>
  </r>
  <r>
    <x v="222"/>
    <n v="37.285714285714285"/>
    <n v="5.5714285714285712"/>
  </r>
  <r>
    <x v="223"/>
    <n v="38.714285714285715"/>
    <n v="4.2857142857142856"/>
  </r>
  <r>
    <x v="224"/>
    <n v="45.428571428571431"/>
    <n v="4"/>
  </r>
  <r>
    <x v="225"/>
    <n v="50.571428571428569"/>
    <n v="2.5714285714285712"/>
  </r>
  <r>
    <x v="226"/>
    <n v="54.142857142857139"/>
    <n v="3.5714285714285716"/>
  </r>
  <r>
    <x v="227"/>
    <n v="53.428571428571431"/>
    <n v="7.1428571428571423"/>
  </r>
  <r>
    <x v="228"/>
    <n v="50.857142857142854"/>
    <n v="8"/>
  </r>
  <r>
    <x v="229"/>
    <n v="54.142857142857146"/>
    <n v="6.7142857142857144"/>
  </r>
  <r>
    <x v="230"/>
    <n v="47.714285714285715"/>
    <n v="5.5714285714285712"/>
  </r>
  <r>
    <x v="231"/>
    <n v="42.285714285714285"/>
    <n v="6.5714285714285712"/>
  </r>
  <r>
    <x v="232"/>
    <n v="41.571428571428569"/>
    <n v="7"/>
  </r>
  <r>
    <x v="233"/>
    <n v="34"/>
    <n v="5.5714285714285712"/>
  </r>
  <r>
    <x v="234"/>
    <n v="45.857142857142861"/>
    <n v="5.7142857142857144"/>
  </r>
  <r>
    <x v="235"/>
    <n v="54.285714285714285"/>
    <n v="4.8571428571428577"/>
  </r>
  <r>
    <x v="236"/>
    <n v="56"/>
    <n v="5"/>
  </r>
  <r>
    <x v="237"/>
    <n v="54"/>
    <n v="5.5714285714285721"/>
  </r>
  <r>
    <x v="238"/>
    <n v="47.142857142857139"/>
    <n v="5.7142857142857144"/>
  </r>
  <r>
    <x v="239"/>
    <n v="43.142857142857139"/>
    <n v="6.4285714285714279"/>
  </r>
  <r>
    <x v="240"/>
    <n v="43"/>
    <n v="5.5714285714285721"/>
  </r>
  <r>
    <x v="241"/>
    <n v="40.285714285714285"/>
    <n v="6"/>
  </r>
  <r>
    <x v="242"/>
    <n v="40.428571428571431"/>
    <n v="6.5714285714285712"/>
  </r>
  <r>
    <x v="243"/>
    <n v="44.285714285714285"/>
    <n v="5.4285714285714288"/>
  </r>
  <r>
    <x v="244"/>
    <n v="45"/>
    <n v="8"/>
  </r>
  <r>
    <x v="245"/>
    <n v="43.857142857142854"/>
    <n v="7.7142857142857135"/>
  </r>
  <r>
    <x v="246"/>
    <n v="46.857142857142861"/>
    <n v="5.8571428571428577"/>
  </r>
  <r>
    <x v="247"/>
    <n v="49"/>
    <n v="4.4285714285714288"/>
  </r>
  <r>
    <x v="248"/>
    <n v="44.285714285714285"/>
    <n v="7.2857142857142856"/>
  </r>
  <r>
    <x v="249"/>
    <n v="43.714285714285715"/>
    <n v="7.8571428571428577"/>
  </r>
  <r>
    <x v="250"/>
    <n v="49.428571428571431"/>
    <n v="8.2857142857142865"/>
  </r>
  <r>
    <x v="251"/>
    <n v="50.142857142857139"/>
    <n v="9"/>
  </r>
  <r>
    <x v="252"/>
    <n v="56.571428571428569"/>
    <n v="7.8571428571428568"/>
  </r>
  <r>
    <x v="253"/>
    <n v="56"/>
    <n v="6.8571428571428568"/>
  </r>
  <r>
    <x v="254"/>
    <n v="58.428571428571431"/>
    <n v="4.1428571428571432"/>
  </r>
  <r>
    <x v="255"/>
    <n v="51.142857142857139"/>
    <n v="3"/>
  </r>
  <r>
    <x v="256"/>
    <n v="45.857142857142861"/>
    <n v="7"/>
  </r>
  <r>
    <x v="257"/>
    <n v="35.285714285714285"/>
    <n v="5.7142857142857135"/>
  </r>
  <r>
    <x v="258"/>
    <n v="43.714285714285715"/>
    <n v="4.7142857142857144"/>
  </r>
  <r>
    <x v="259"/>
    <n v="46.571428571428569"/>
    <n v="8.1428571428571423"/>
  </r>
  <r>
    <x v="260"/>
    <n v="48.857142857142861"/>
    <n v="7.2857142857142856"/>
  </r>
  <r>
    <x v="261"/>
    <n v="52.142857142857146"/>
    <n v="7.7142857142857144"/>
  </r>
  <r>
    <x v="262"/>
    <n v="42.142857142857146"/>
    <n v="8.4285714285714288"/>
  </r>
  <r>
    <x v="263"/>
    <n v="43.285714285714285"/>
    <n v="7.1428571428571432"/>
  </r>
  <r>
    <x v="264"/>
    <n v="42.428571428571431"/>
    <n v="5.4285714285714288"/>
  </r>
  <r>
    <x v="265"/>
    <n v="41.428571428571431"/>
    <n v="6.5714285714285712"/>
  </r>
  <r>
    <x v="266"/>
    <n v="42.142857142857146"/>
    <n v="7.4285714285714288"/>
  </r>
  <r>
    <x v="267"/>
    <n v="39.428571428571431"/>
    <n v="8.7142857142857135"/>
  </r>
  <r>
    <x v="268"/>
    <n v="38.428571428571431"/>
    <n v="10"/>
  </r>
  <r>
    <x v="269"/>
    <n v="39.142857142857146"/>
    <n v="9.4285714285714288"/>
  </r>
  <r>
    <x v="270"/>
    <n v="40.428571428571431"/>
    <n v="10.428571428571429"/>
  </r>
  <r>
    <x v="271"/>
    <n v="35"/>
    <n v="10"/>
  </r>
  <r>
    <x v="272"/>
    <n v="33.857142857142854"/>
    <n v="9"/>
  </r>
  <r>
    <x v="273"/>
    <n v="36.571428571428569"/>
    <n v="7"/>
  </r>
  <r>
    <x v="274"/>
    <n v="39.285714285714285"/>
    <n v="5.5714285714285712"/>
  </r>
  <r>
    <x v="275"/>
    <n v="41.571428571428569"/>
    <n v="4.5714285714285712"/>
  </r>
  <r>
    <x v="276"/>
    <n v="41.857142857142854"/>
    <n v="5"/>
  </r>
  <r>
    <x v="277"/>
    <n v="36.428571428571431"/>
    <n v="5.7142857142857144"/>
  </r>
  <r>
    <x v="278"/>
    <n v="36.428571428571431"/>
    <n v="5.1428571428571432"/>
  </r>
  <r>
    <x v="279"/>
    <n v="41.285714285714285"/>
    <n v="5.5714285714285712"/>
  </r>
  <r>
    <x v="280"/>
    <n v="45"/>
    <n v="6.5714285714285712"/>
  </r>
  <r>
    <x v="281"/>
    <n v="45.857142857142854"/>
    <n v="7"/>
  </r>
  <r>
    <x v="282"/>
    <n v="41.428571428571431"/>
    <n v="7.7142857142857144"/>
  </r>
  <r>
    <x v="283"/>
    <n v="39.714285714285715"/>
    <n v="6"/>
  </r>
  <r>
    <x v="284"/>
    <n v="40.285714285714285"/>
    <n v="6.1428571428571432"/>
  </r>
  <r>
    <x v="285"/>
    <n v="36.857142857142854"/>
    <n v="6"/>
  </r>
  <r>
    <x v="286"/>
    <n v="36.857142857142854"/>
    <n v="5"/>
  </r>
  <r>
    <x v="287"/>
    <n v="38.428571428571431"/>
    <n v="5.7142857142857144"/>
  </r>
  <r>
    <x v="288"/>
    <n v="40"/>
    <n v="6"/>
  </r>
  <r>
    <x v="289"/>
    <n v="37.857142857142854"/>
    <n v="6"/>
  </r>
  <r>
    <x v="290"/>
    <n v="39.714285714285715"/>
    <n v="6"/>
  </r>
  <r>
    <x v="291"/>
    <n v="43.142857142857146"/>
    <n v="6.5714285714285712"/>
  </r>
  <r>
    <x v="292"/>
    <n v="39.857142857142854"/>
    <n v="6.4285714285714288"/>
  </r>
  <r>
    <x v="293"/>
    <n v="40.142857142857146"/>
    <n v="7.2857142857142856"/>
  </r>
  <r>
    <x v="294"/>
    <n v="40.571428571428569"/>
    <n v="5.7142857142857144"/>
  </r>
  <r>
    <x v="295"/>
    <n v="45.571428571428569"/>
    <n v="5.1428571428571432"/>
  </r>
  <r>
    <x v="296"/>
    <n v="50"/>
    <n v="6.5714285714285712"/>
  </r>
  <r>
    <x v="297"/>
    <n v="51.142857142857146"/>
    <n v="9.2857142857142865"/>
  </r>
  <r>
    <x v="298"/>
    <n v="53.714285714285715"/>
    <n v="12.714285714285714"/>
  </r>
  <r>
    <x v="299"/>
    <n v="50.142857142857139"/>
    <n v="12"/>
  </r>
  <r>
    <x v="300"/>
    <n v="48.857142857142861"/>
    <n v="11.142857142857142"/>
  </r>
  <r>
    <x v="301"/>
    <n v="50.285714285714285"/>
    <n v="12.142857142857142"/>
  </r>
  <r>
    <x v="302"/>
    <n v="50.857142857142861"/>
    <n v="12.714285714285715"/>
  </r>
  <r>
    <x v="303"/>
    <n v="55"/>
    <n v="9.8571428571428577"/>
  </r>
  <r>
    <x v="304"/>
    <n v="53"/>
    <n v="8"/>
  </r>
  <r>
    <x v="305"/>
    <n v="42.571428571428577"/>
    <n v="6.2857142857142865"/>
  </r>
  <r>
    <x v="306"/>
    <n v="43.142857142857139"/>
    <n v="5.5714285714285712"/>
  </r>
  <r>
    <x v="307"/>
    <n v="52.571428571428569"/>
    <n v="5.8571428571428577"/>
  </r>
  <r>
    <x v="308"/>
    <n v="56"/>
    <n v="7.2857142857142865"/>
  </r>
  <r>
    <x v="309"/>
    <n v="50.6"/>
    <n v="7"/>
  </r>
  <r>
    <x v="310"/>
    <n v="49.6"/>
    <n v="7.6"/>
  </r>
  <r>
    <x v="311"/>
    <n v="46.7"/>
    <n v="7.7"/>
  </r>
  <r>
    <x v="312"/>
    <n v="42.4"/>
    <n v="7.1"/>
  </r>
  <r>
    <x v="313"/>
    <n v="43.285714285714285"/>
    <n v="6.5714285714285712"/>
  </r>
  <r>
    <x v="314"/>
    <n v="40"/>
    <n v="7.4285714285714288"/>
  </r>
  <r>
    <x v="315"/>
    <n v="45.428571428571431"/>
    <n v="7.2857142857142856"/>
  </r>
  <r>
    <x v="316"/>
    <n v="44.857142857142861"/>
    <n v="8.1428571428571423"/>
  </r>
  <r>
    <x v="317"/>
    <n v="46.428571428571431"/>
    <n v="5.5714285714285712"/>
  </r>
  <r>
    <x v="318"/>
    <n v="46"/>
    <n v="4.8571428571428577"/>
  </r>
  <r>
    <x v="319"/>
    <n v="49.714285714285715"/>
    <n v="3.8571428571428572"/>
  </r>
  <r>
    <x v="320"/>
    <n v="44.857142857142854"/>
    <n v="2.7142857142857144"/>
  </r>
  <r>
    <x v="321"/>
    <n v="38.285714285714285"/>
    <n v="1.8571428571428572"/>
  </r>
  <r>
    <x v="322"/>
    <n v="38"/>
    <n v="1"/>
  </r>
  <r>
    <x v="323"/>
    <n v="36.285714285714285"/>
    <n v="1.5714285714285714"/>
  </r>
  <r>
    <x v="324"/>
    <n v="35.857142857142854"/>
    <n v="1.4285714285714286"/>
  </r>
  <r>
    <x v="325"/>
    <n v="38.428571428571423"/>
    <n v="1.5714285714285714"/>
  </r>
  <r>
    <x v="326"/>
    <n v="39.285714285714285"/>
    <n v="1.8571428571428572"/>
  </r>
  <r>
    <x v="327"/>
    <n v="40.571428571428577"/>
    <n v="2.2857142857142856"/>
  </r>
  <r>
    <x v="328"/>
    <n v="40.857142857142861"/>
    <n v="3.4285714285714284"/>
  </r>
  <r>
    <x v="329"/>
    <n v="36.428571428571423"/>
    <n v="3"/>
  </r>
  <r>
    <x v="330"/>
    <n v="38.142857142857139"/>
    <n v="4.7142857142857144"/>
  </r>
  <r>
    <x v="331"/>
    <n v="38.285714285714285"/>
    <n v="3.2857142857142856"/>
  </r>
  <r>
    <x v="332"/>
    <n v="41.142857142857139"/>
    <n v="2.2857142857142856"/>
  </r>
  <r>
    <x v="333"/>
    <n v="39.285714285714285"/>
    <n v="2.8571428571428572"/>
  </r>
  <r>
    <x v="334"/>
    <n v="42.571428571428577"/>
    <n v="4.8571428571428568"/>
  </r>
  <r>
    <x v="335"/>
    <n v="42.857142857142861"/>
    <n v="4.5714285714285712"/>
  </r>
  <r>
    <x v="336"/>
    <n v="43.285714285714292"/>
    <n v="4.2857142857142856"/>
  </r>
  <r>
    <x v="337"/>
    <n v="36.428571428571431"/>
    <n v="3.4285714285714288"/>
  </r>
  <r>
    <x v="338"/>
    <n v="34.714285714285715"/>
    <n v="2.2857142857142856"/>
  </r>
  <r>
    <x v="339"/>
    <n v="34"/>
    <n v="2.5714285714285716"/>
  </r>
  <r>
    <x v="340"/>
    <n v="37.285714285714285"/>
    <n v="2.1428571428571428"/>
  </r>
  <r>
    <x v="341"/>
    <n v="45.285714285714285"/>
    <n v="2.4285714285714284"/>
  </r>
  <r>
    <x v="342"/>
    <n v="42"/>
    <n v="2.8571428571428572"/>
  </r>
  <r>
    <x v="343"/>
    <n v="42.142857142857146"/>
    <n v="2.4285714285714284"/>
  </r>
  <r>
    <x v="344"/>
    <n v="40.285714285714285"/>
    <n v="2"/>
  </r>
  <r>
    <x v="345"/>
    <n v="37.714285714285715"/>
    <n v="2.2857142857142856"/>
  </r>
  <r>
    <x v="346"/>
    <n v="37.857142857142854"/>
    <n v="1.5714285714285714"/>
  </r>
  <r>
    <x v="347"/>
    <n v="32.285714285714285"/>
    <n v="1.4285714285714286"/>
  </r>
  <r>
    <x v="348"/>
    <n v="28.428571428571427"/>
    <n v="1.8571428571428572"/>
  </r>
  <r>
    <x v="349"/>
    <n v="31.714285714285715"/>
    <n v="2.4285714285714284"/>
  </r>
  <r>
    <x v="350"/>
    <n v="32"/>
    <n v="3.8571428571428572"/>
  </r>
  <r>
    <x v="351"/>
    <n v="29.714285714285715"/>
    <n v="5.2857142857142856"/>
  </r>
  <r>
    <x v="352"/>
    <n v="42"/>
    <n v="4.5714285714285712"/>
  </r>
  <r>
    <x v="353"/>
    <n v="41.857142857142854"/>
    <n v="3.5714285714285716"/>
  </r>
  <r>
    <x v="354"/>
    <n v="37.857142857142854"/>
    <n v="2.7142857142857144"/>
  </r>
  <r>
    <x v="355"/>
    <n v="32.857142857142854"/>
    <n v="3"/>
  </r>
  <r>
    <x v="356"/>
    <n v="32.571428571428569"/>
    <n v="1.7142857142857142"/>
  </r>
  <r>
    <x v="357"/>
    <n v="31.285714285714285"/>
    <n v="0.8571428571428571"/>
  </r>
  <r>
    <x v="358"/>
    <n v="31.571428571428573"/>
    <n v="0.42857142857142855"/>
  </r>
  <r>
    <x v="359"/>
    <n v="31.142857142857142"/>
    <n v="0.8571428571428571"/>
  </r>
  <r>
    <x v="360"/>
    <n v="34.6"/>
    <n v="1"/>
  </r>
  <r>
    <x v="361"/>
    <n v="41.428571428571431"/>
    <n v="0.14285714285714285"/>
  </r>
  <r>
    <x v="362"/>
    <n v="43"/>
    <n v="1.1428571428571428"/>
  </r>
  <r>
    <x v="363"/>
    <n v="42.428571428571431"/>
    <n v="2.7142857142857144"/>
  </r>
  <r>
    <x v="364"/>
    <n v="40.142857142857146"/>
    <n v="4.4285714285714288"/>
  </r>
  <r>
    <x v="365"/>
    <n v="39"/>
    <n v="3.5714285714285716"/>
  </r>
  <r>
    <x v="366"/>
    <n v="40.571428571428569"/>
    <n v="4.7142857142857144"/>
  </r>
  <r>
    <x v="367"/>
    <n v="35.142857142857146"/>
    <n v="2.4285714285714284"/>
  </r>
  <r>
    <x v="368"/>
    <n v="25.857142857142858"/>
    <n v="2.4285714285714284"/>
  </r>
  <r>
    <x v="369"/>
    <n v="23.571428571428573"/>
    <n v="0.8571428571428571"/>
  </r>
  <r>
    <x v="370"/>
    <n v="28.428571428571427"/>
    <n v="1.1428571428571428"/>
  </r>
  <r>
    <x v="371"/>
    <n v="27.571428571428573"/>
    <n v="0.8571428571428571"/>
  </r>
  <r>
    <x v="372"/>
    <n v="29.857142857142858"/>
    <n v="0.42857142857142855"/>
  </r>
  <r>
    <x v="373"/>
    <n v="27.714285714285715"/>
    <n v="0.5714285714285714"/>
  </r>
  <r>
    <x v="374"/>
    <n v="18.571428571428573"/>
    <n v="0.2857142857142857"/>
  </r>
  <r>
    <x v="375"/>
    <n v="18.428571428571427"/>
    <n v="0"/>
  </r>
  <r>
    <x v="376"/>
    <n v="23.428571428571427"/>
    <n v="0"/>
  </r>
  <r>
    <x v="377"/>
    <n v="19.714285714285715"/>
    <n v="0.7142857142857143"/>
  </r>
  <r>
    <x v="378"/>
    <n v="23.857142857142858"/>
    <n v="0.7142857142857143"/>
  </r>
  <r>
    <x v="379"/>
    <n v="29.571428571428573"/>
    <n v="3.4285714285714284"/>
  </r>
  <r>
    <x v="380"/>
    <n v="26.142857142857142"/>
    <n v="3"/>
  </r>
  <r>
    <x v="381"/>
    <n v="27.428571428571427"/>
    <n v="1.8571428571428572"/>
  </r>
  <r>
    <x v="382"/>
    <n v="33.142857142857146"/>
    <n v="1.7142857142857142"/>
  </r>
  <r>
    <x v="383"/>
    <n v="36"/>
    <n v="2.7142857142857144"/>
  </r>
  <r>
    <x v="384"/>
    <n v="31.857142857142858"/>
    <n v="1"/>
  </r>
  <r>
    <x v="385"/>
    <n v="31.142857142857142"/>
    <n v="1.4285714285714286"/>
  </r>
  <r>
    <x v="386"/>
    <n v="28.714285714285715"/>
    <n v="2.4285714285714284"/>
  </r>
  <r>
    <x v="387"/>
    <n v="26.571428571428573"/>
    <n v="3.2857142857142856"/>
  </r>
  <r>
    <x v="388"/>
    <n v="26.571428571428573"/>
    <n v="3.2857142857142856"/>
  </r>
  <r>
    <x v="389"/>
    <n v="34.714285714285715"/>
    <n v="1.1428571428571428"/>
  </r>
  <r>
    <x v="390"/>
    <n v="36.142857142857146"/>
    <n v="0.5714285714285714"/>
  </r>
  <r>
    <x v="391"/>
    <n v="41.285714285714285"/>
    <n v="2.1428571428571428"/>
  </r>
  <r>
    <x v="392"/>
    <n v="44.857142857142854"/>
    <n v="2"/>
  </r>
  <r>
    <x v="393"/>
    <n v="44.285714285714285"/>
    <n v="2.1428571428571428"/>
  </r>
  <r>
    <x v="394"/>
    <n v="44.571428571428569"/>
    <n v="4.2857142857142856"/>
  </r>
  <r>
    <x v="395"/>
    <n v="43"/>
    <n v="4.8571428571428568"/>
  </r>
  <r>
    <x v="396"/>
    <n v="40"/>
    <n v="3.4285714285714284"/>
  </r>
  <r>
    <x v="397"/>
    <n v="37.857142857142854"/>
    <n v="1.4285714285714286"/>
  </r>
  <r>
    <x v="398"/>
    <n v="33.857142857142854"/>
    <n v="1"/>
  </r>
  <r>
    <x v="399"/>
    <n v="36"/>
    <n v="1"/>
  </r>
  <r>
    <x v="400"/>
    <n v="34"/>
    <n v="2.1428571428571428"/>
  </r>
  <r>
    <x v="401"/>
    <n v="29.571428571428573"/>
    <n v="2.7142857142857144"/>
  </r>
  <r>
    <x v="402"/>
    <n v="27.428571428571427"/>
    <n v="0.7142857142857143"/>
  </r>
  <r>
    <x v="403"/>
    <n v="29.428571428571427"/>
    <n v="0.2857142857142857"/>
  </r>
  <r>
    <x v="404"/>
    <n v="31.571428571428573"/>
    <n v="2.2857142857142856"/>
  </r>
  <r>
    <x v="405"/>
    <n v="32"/>
    <n v="4.2857142857142856"/>
  </r>
  <r>
    <x v="406"/>
    <n v="32.428571428571431"/>
    <n v="4.7142857142857144"/>
  </r>
  <r>
    <x v="407"/>
    <n v="45.142857142857146"/>
    <n v="6.7142857142857144"/>
  </r>
  <r>
    <x v="408"/>
    <n v="41.428571428571431"/>
    <n v="6"/>
  </r>
  <r>
    <x v="409"/>
    <n v="44.142857142857146"/>
    <n v="4.7142857142857144"/>
  </r>
  <r>
    <x v="410"/>
    <n v="48.428571428571431"/>
    <n v="4.8571428571428568"/>
  </r>
  <r>
    <x v="411"/>
    <n v="45.285714285714285"/>
    <n v="3.8571428571428572"/>
  </r>
  <r>
    <x v="412"/>
    <n v="44.285714285714285"/>
    <n v="5.2857142857142856"/>
  </r>
  <r>
    <x v="413"/>
    <n v="47.285714285714285"/>
    <n v="6.4285714285714288"/>
  </r>
  <r>
    <x v="414"/>
    <n v="47.714285714285715"/>
    <n v="7.1428571428571432"/>
  </r>
  <r>
    <x v="415"/>
    <n v="45.571428571428569"/>
    <n v="7.2857142857142856"/>
  </r>
  <r>
    <x v="416"/>
    <n v="46"/>
    <n v="6.4285714285714288"/>
  </r>
  <r>
    <x v="417"/>
    <n v="44.571428571428569"/>
    <n v="4.7142857142857144"/>
  </r>
  <r>
    <x v="418"/>
    <n v="48"/>
    <n v="4.7142857142857144"/>
  </r>
  <r>
    <x v="419"/>
    <n v="48"/>
    <n v="5.2857142857142856"/>
  </r>
  <r>
    <x v="420"/>
    <n v="45.714285714285715"/>
    <n v="4.1428571428571432"/>
  </r>
  <r>
    <x v="421"/>
    <n v="52.285714285714285"/>
    <n v="4.1428571428571432"/>
  </r>
  <r>
    <x v="422"/>
    <n v="56.142857142857146"/>
    <n v="4.1428571428571432"/>
  </r>
  <r>
    <x v="423"/>
    <n v="50"/>
    <n v="3.1428571428571428"/>
  </r>
  <r>
    <x v="424"/>
    <n v="43.142857142857146"/>
    <n v="2.7142857142857144"/>
  </r>
  <r>
    <x v="425"/>
    <n v="42.714285714285715"/>
    <n v="4"/>
  </r>
  <r>
    <x v="426"/>
    <n v="43.571428571428569"/>
    <n v="3.2857142857142856"/>
  </r>
  <r>
    <x v="427"/>
    <n v="54.428571428571431"/>
    <n v="3"/>
  </r>
  <r>
    <x v="428"/>
    <n v="54.428571428571431"/>
    <n v="1.8571428571428572"/>
  </r>
  <r>
    <x v="429"/>
    <n v="57.285714285714285"/>
    <n v="2.2857142857142856"/>
  </r>
  <r>
    <x v="430"/>
    <n v="60.142857142857146"/>
    <n v="3"/>
  </r>
  <r>
    <x v="431"/>
    <n v="58"/>
    <n v="3.7142857142857144"/>
  </r>
  <r>
    <x v="432"/>
    <n v="55.571428571428569"/>
    <n v="4.2857142857142856"/>
  </r>
  <r>
    <x v="433"/>
    <n v="59.142857142857146"/>
    <n v="6.1428571428571432"/>
  </r>
  <r>
    <x v="434"/>
    <n v="55.285714285714285"/>
    <n v="3.5714285714285716"/>
  </r>
  <r>
    <x v="435"/>
    <n v="53.285714285714285"/>
    <n v="2.1428571428571428"/>
  </r>
  <r>
    <x v="436"/>
    <n v="54.714285714285715"/>
    <n v="3.1428571428571428"/>
  </r>
  <r>
    <x v="437"/>
    <n v="54"/>
    <n v="7.7142857142857144"/>
  </r>
  <r>
    <x v="438"/>
    <n v="57.857142857142854"/>
    <n v="6.5714285714285712"/>
  </r>
  <r>
    <x v="439"/>
    <n v="54.857142857142854"/>
    <n v="5.4285714285714288"/>
  </r>
  <r>
    <x v="440"/>
    <n v="53.285714285714285"/>
    <n v="4.7142857142857144"/>
  </r>
  <r>
    <x v="441"/>
    <n v="53"/>
    <n v="4.8571428571428568"/>
  </r>
  <r>
    <x v="442"/>
    <n v="50"/>
    <n v="5.1428571428571432"/>
  </r>
  <r>
    <x v="443"/>
    <n v="53"/>
    <n v="4.5714285714285712"/>
  </r>
  <r>
    <x v="444"/>
    <n v="56.714285714285715"/>
    <n v="6.2857142857142856"/>
  </r>
  <r>
    <x v="445"/>
    <n v="58.428571428571431"/>
    <n v="6.7142857142857144"/>
  </r>
  <r>
    <x v="446"/>
    <n v="56.714285714285715"/>
    <n v="6.1428571428571432"/>
  </r>
  <r>
    <x v="447"/>
    <n v="54.428571428571431"/>
    <n v="6"/>
  </r>
  <r>
    <x v="448"/>
    <n v="45.285714285714285"/>
    <n v="6.2857142857142856"/>
  </r>
  <r>
    <x v="449"/>
    <n v="45.714285714285715"/>
    <n v="5.2857142857142856"/>
  </r>
  <r>
    <x v="450"/>
    <n v="44.428571428571431"/>
    <n v="5.5714285714285712"/>
  </r>
  <r>
    <x v="451"/>
    <n v="41.428571428571431"/>
    <n v="9.2857142857142865"/>
  </r>
  <r>
    <x v="452"/>
    <n v="38.142857142857146"/>
    <n v="6.4285714285714288"/>
  </r>
  <r>
    <x v="453"/>
    <n v="38.714285714285715"/>
    <n v="5"/>
  </r>
  <r>
    <x v="454"/>
    <n v="36.428571428571431"/>
    <n v="5"/>
  </r>
  <r>
    <x v="455"/>
    <n v="38.285714285714285"/>
    <n v="5"/>
  </r>
  <r>
    <x v="456"/>
    <n v="40"/>
    <n v="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7">
  <r>
    <x v="0"/>
    <n v="25.285714285714285"/>
    <n v="14.285714285714285"/>
  </r>
  <r>
    <x v="1"/>
    <n v="34.571428571428569"/>
    <n v="13.714285714285715"/>
  </r>
  <r>
    <x v="2"/>
    <n v="36.142857142857139"/>
    <n v="11.714285714285714"/>
  </r>
  <r>
    <x v="3"/>
    <n v="33"/>
    <n v="12.571428571428571"/>
  </r>
  <r>
    <x v="4"/>
    <n v="31.285714285714285"/>
    <n v="12.142857142857144"/>
  </r>
  <r>
    <x v="5"/>
    <n v="29.428571428571431"/>
    <n v="12.428571428571429"/>
  </r>
  <r>
    <x v="6"/>
    <n v="26"/>
    <n v="16.428571428571427"/>
  </r>
  <r>
    <x v="7"/>
    <n v="28.857142857142854"/>
    <n v="15"/>
  </r>
  <r>
    <x v="8"/>
    <n v="28.285714285714285"/>
    <n v="15.428571428571429"/>
  </r>
  <r>
    <x v="9"/>
    <n v="27.571428571428573"/>
    <n v="16"/>
  </r>
  <r>
    <x v="10"/>
    <n v="28.428571428571431"/>
    <n v="17.285714285714285"/>
  </r>
  <r>
    <x v="11"/>
    <n v="27.285714285714285"/>
    <n v="17"/>
  </r>
  <r>
    <x v="12"/>
    <n v="27.714285714285712"/>
    <n v="16"/>
  </r>
  <r>
    <x v="13"/>
    <n v="29.714285714285712"/>
    <n v="14.714285714285714"/>
  </r>
  <r>
    <x v="14"/>
    <n v="28.857142857142858"/>
    <n v="15.428571428571429"/>
  </r>
  <r>
    <x v="15"/>
    <n v="26.142857142857142"/>
    <n v="16.142857142857142"/>
  </r>
  <r>
    <x v="16"/>
    <n v="28.428571428571427"/>
    <n v="14.857142857142858"/>
  </r>
  <r>
    <x v="17"/>
    <n v="24.142857142857142"/>
    <n v="12.571428571428571"/>
  </r>
  <r>
    <x v="18"/>
    <n v="22.428571428571427"/>
    <n v="11.857142857142858"/>
  </r>
  <r>
    <x v="19"/>
    <n v="23.142857142857142"/>
    <n v="12"/>
  </r>
  <r>
    <x v="20"/>
    <n v="22.142857142857142"/>
    <n v="10.714285714285714"/>
  </r>
  <r>
    <x v="21"/>
    <n v="19"/>
    <n v="9.4285714285714288"/>
  </r>
  <r>
    <x v="22"/>
    <n v="18.571428571428569"/>
    <n v="9.2857142857142865"/>
  </r>
  <r>
    <x v="23"/>
    <n v="17.714285714285715"/>
    <n v="8.2857142857142847"/>
  </r>
  <r>
    <x v="24"/>
    <n v="16.571428571428573"/>
    <n v="8.2857142857142847"/>
  </r>
  <r>
    <x v="25"/>
    <n v="18.142857142857142"/>
    <n v="8"/>
  </r>
  <r>
    <x v="26"/>
    <n v="22.285714285714285"/>
    <n v="6.4285714285714288"/>
  </r>
  <r>
    <x v="27"/>
    <n v="25.714285714285715"/>
    <n v="5.1428571428571423"/>
  </r>
  <r>
    <x v="28"/>
    <n v="26.857142857142854"/>
    <n v="4.8571428571428577"/>
  </r>
  <r>
    <x v="29"/>
    <n v="31.142857142857146"/>
    <n v="3.2857142857142856"/>
  </r>
  <r>
    <x v="30"/>
    <n v="33.571428571428569"/>
    <n v="2.2857142857142856"/>
  </r>
  <r>
    <x v="31"/>
    <n v="31.571428571428569"/>
    <n v="1.1428571428571428"/>
  </r>
  <r>
    <x v="32"/>
    <n v="33"/>
    <n v="1.7142857142857144"/>
  </r>
  <r>
    <x v="33"/>
    <n v="34.142857142857139"/>
    <n v="3"/>
  </r>
  <r>
    <x v="34"/>
    <n v="35.142857142857139"/>
    <n v="2.8571428571428572"/>
  </r>
  <r>
    <x v="35"/>
    <n v="34.714285714285715"/>
    <n v="3"/>
  </r>
  <r>
    <x v="36"/>
    <n v="36.285714285714285"/>
    <n v="3.8571428571428572"/>
  </r>
  <r>
    <x v="37"/>
    <n v="38.428571428571431"/>
    <n v="4"/>
  </r>
  <r>
    <x v="38"/>
    <n v="37.571428571428569"/>
    <n v="4.2857142857142856"/>
  </r>
  <r>
    <x v="39"/>
    <n v="38.428571428571431"/>
    <n v="6.1428571428571432"/>
  </r>
  <r>
    <x v="40"/>
    <n v="39.285714285714285"/>
    <n v="6.5714285714285712"/>
  </r>
  <r>
    <x v="41"/>
    <n v="39.285714285714292"/>
    <n v="5.2857142857142856"/>
  </r>
  <r>
    <x v="42"/>
    <n v="35.285714285714285"/>
    <n v="4.7142857142857144"/>
  </r>
  <r>
    <x v="43"/>
    <n v="32.571428571428569"/>
    <n v="5"/>
  </r>
  <r>
    <x v="44"/>
    <n v="34.142857142857139"/>
    <n v="6.2857142857142856"/>
  </r>
  <r>
    <x v="45"/>
    <n v="38"/>
    <n v="6.2857142857142856"/>
  </r>
  <r>
    <x v="46"/>
    <n v="43.571428571428569"/>
    <n v="6.8571428571428568"/>
  </r>
  <r>
    <x v="47"/>
    <n v="38.142857142857139"/>
    <n v="8.7142857142857153"/>
  </r>
  <r>
    <x v="48"/>
    <n v="33.142857142857139"/>
    <n v="8"/>
  </r>
  <r>
    <x v="49"/>
    <n v="31.428571428571427"/>
    <n v="7.7142857142857144"/>
  </r>
  <r>
    <x v="50"/>
    <n v="30.285714285714285"/>
    <n v="6.4285714285714288"/>
  </r>
  <r>
    <x v="51"/>
    <n v="27.428571428571431"/>
    <n v="6.2857142857142856"/>
  </r>
  <r>
    <x v="52"/>
    <n v="30.857142857142854"/>
    <n v="6.8571428571428577"/>
  </r>
  <r>
    <x v="53"/>
    <n v="30.857142857142858"/>
    <n v="8"/>
  </r>
  <r>
    <x v="54"/>
    <n v="37"/>
    <n v="9.1428571428571423"/>
  </r>
  <r>
    <x v="55"/>
    <n v="33.142857142857139"/>
    <n v="12.571428571428571"/>
  </r>
  <r>
    <x v="56"/>
    <n v="27.142857142857142"/>
    <n v="14.714285714285715"/>
  </r>
  <r>
    <x v="57"/>
    <n v="26.571428571428569"/>
    <n v="11.857142857142858"/>
  </r>
  <r>
    <x v="58"/>
    <n v="27.571428571428569"/>
    <n v="10.285714285714286"/>
  </r>
  <r>
    <x v="59"/>
    <n v="31.571428571428569"/>
    <n v="11.285714285714286"/>
  </r>
  <r>
    <x v="60"/>
    <n v="29.857142857142854"/>
    <n v="14.428571428571429"/>
  </r>
  <r>
    <x v="61"/>
    <n v="32.571428571428569"/>
    <n v="15"/>
  </r>
  <r>
    <x v="62"/>
    <n v="34.428571428571431"/>
    <n v="13.714285714285715"/>
  </r>
  <r>
    <x v="63"/>
    <n v="30.428571428571431"/>
    <n v="11.142857142857142"/>
  </r>
  <r>
    <x v="64"/>
    <n v="29.142857142857139"/>
    <n v="11.571428571428571"/>
  </r>
  <r>
    <x v="65"/>
    <n v="27.428571428571431"/>
    <n v="13.428571428571429"/>
  </r>
  <r>
    <x v="66"/>
    <n v="26.714285714285715"/>
    <n v="14.714285714285715"/>
  </r>
  <r>
    <x v="67"/>
    <n v="25.142857142857142"/>
    <n v="15"/>
  </r>
  <r>
    <x v="68"/>
    <n v="27.142857142857142"/>
    <n v="14.857142857142858"/>
  </r>
  <r>
    <x v="69"/>
    <n v="27.571428571428573"/>
    <n v="14.571428571428571"/>
  </r>
  <r>
    <x v="70"/>
    <n v="29.857142857142854"/>
    <n v="12.285714285714286"/>
  </r>
  <r>
    <x v="71"/>
    <n v="33.714285714285715"/>
    <n v="11.857142857142858"/>
  </r>
  <r>
    <x v="72"/>
    <n v="30.571428571428573"/>
    <n v="11.571428571428571"/>
  </r>
  <r>
    <x v="73"/>
    <n v="28"/>
    <n v="10.428571428571429"/>
  </r>
  <r>
    <x v="74"/>
    <n v="21.857142857142858"/>
    <n v="9.4285714285714288"/>
  </r>
  <r>
    <x v="75"/>
    <n v="20"/>
    <n v="8.2857142857142865"/>
  </r>
  <r>
    <x v="76"/>
    <n v="19.428571428571427"/>
    <n v="7.5714285714285712"/>
  </r>
  <r>
    <x v="77"/>
    <n v="16.714285714285715"/>
    <n v="8.7142857142857153"/>
  </r>
  <r>
    <x v="78"/>
    <n v="19"/>
    <n v="8"/>
  </r>
  <r>
    <x v="79"/>
    <n v="24.714285714285715"/>
    <n v="7.2857142857142856"/>
  </r>
  <r>
    <x v="80"/>
    <n v="25.714285714285715"/>
    <n v="8"/>
  </r>
  <r>
    <x v="81"/>
    <n v="25.285714285714285"/>
    <n v="9"/>
  </r>
  <r>
    <x v="82"/>
    <n v="24.428571428571431"/>
    <n v="9.1428571428571423"/>
  </r>
  <r>
    <x v="83"/>
    <n v="24.142857142857142"/>
    <n v="8.8571428571428577"/>
  </r>
  <r>
    <x v="84"/>
    <n v="22.857142857142858"/>
    <n v="8.5714285714285712"/>
  </r>
  <r>
    <x v="85"/>
    <n v="25.428571428571431"/>
    <n v="8.1428571428571423"/>
  </r>
  <r>
    <x v="86"/>
    <n v="24.142857142857146"/>
    <n v="8.7142857142857135"/>
  </r>
  <r>
    <x v="87"/>
    <n v="26.857142857142858"/>
    <n v="7"/>
  </r>
  <r>
    <x v="88"/>
    <n v="23.285714285714285"/>
    <n v="7.4285714285714288"/>
  </r>
  <r>
    <x v="89"/>
    <n v="25.857142857142858"/>
    <n v="6.8571428571428577"/>
  </r>
  <r>
    <x v="90"/>
    <n v="26.571428571428569"/>
    <n v="7.1428571428571432"/>
  </r>
  <r>
    <x v="91"/>
    <n v="25.142857142857146"/>
    <n v="7"/>
  </r>
  <r>
    <x v="92"/>
    <n v="23.857142857142854"/>
    <n v="8.7142857142857135"/>
  </r>
  <r>
    <x v="93"/>
    <n v="21.571428571428569"/>
    <n v="10"/>
  </r>
  <r>
    <x v="94"/>
    <n v="21"/>
    <n v="9.7142857142857153"/>
  </r>
  <r>
    <x v="95"/>
    <n v="19.714285714285715"/>
    <n v="9.1428571428571423"/>
  </r>
  <r>
    <x v="96"/>
    <n v="23.142857142857146"/>
    <n v="7.5714285714285712"/>
  </r>
  <r>
    <x v="97"/>
    <n v="18.571428571428569"/>
    <n v="8"/>
  </r>
  <r>
    <x v="98"/>
    <n v="16.142857142857142"/>
    <n v="7.5714285714285712"/>
  </r>
  <r>
    <x v="99"/>
    <n v="16.571428571428569"/>
    <n v="8.7142857142857135"/>
  </r>
  <r>
    <x v="100"/>
    <n v="16.285714285714285"/>
    <n v="8.8571428571428577"/>
  </r>
  <r>
    <x v="101"/>
    <n v="17.571428571428569"/>
    <n v="7.7142857142857135"/>
  </r>
  <r>
    <x v="102"/>
    <n v="17.142857142857146"/>
    <n v="7.1428571428571423"/>
  </r>
  <r>
    <x v="103"/>
    <n v="16.571428571428573"/>
    <n v="8"/>
  </r>
  <r>
    <x v="104"/>
    <n v="16.142857142857142"/>
    <n v="8.1428571428571423"/>
  </r>
  <r>
    <x v="105"/>
    <n v="15.714285714285715"/>
    <n v="7"/>
  </r>
  <r>
    <x v="106"/>
    <n v="17.142857142857142"/>
    <n v="6.7142857142857144"/>
  </r>
  <r>
    <x v="107"/>
    <n v="17.714285714285715"/>
    <n v="7.1428571428571432"/>
  </r>
  <r>
    <x v="108"/>
    <n v="19.714285714285715"/>
    <n v="6.7142857142857144"/>
  </r>
  <r>
    <x v="109"/>
    <n v="23.142857142857146"/>
    <n v="7"/>
  </r>
  <r>
    <x v="110"/>
    <n v="26"/>
    <n v="6.2857142857142856"/>
  </r>
  <r>
    <x v="111"/>
    <n v="25.428571428571431"/>
    <n v="4.8571428571428577"/>
  </r>
  <r>
    <x v="112"/>
    <n v="21.142857142857142"/>
    <n v="3.7142857142857144"/>
  </r>
  <r>
    <x v="113"/>
    <n v="17.428571428571431"/>
    <n v="4.8571428571428568"/>
  </r>
  <r>
    <x v="114"/>
    <n v="16"/>
    <n v="6.7142857142857135"/>
  </r>
  <r>
    <x v="115"/>
    <n v="14.428571428571427"/>
    <n v="6"/>
  </r>
  <r>
    <x v="116"/>
    <n v="13.142857142857142"/>
    <n v="6.1428571428571432"/>
  </r>
  <r>
    <x v="117"/>
    <n v="16.571428571428573"/>
    <n v="6"/>
  </r>
  <r>
    <x v="118"/>
    <n v="17.857142857142858"/>
    <n v="5.8571428571428577"/>
  </r>
  <r>
    <x v="119"/>
    <n v="23"/>
    <n v="5.4285714285714288"/>
  </r>
  <r>
    <x v="120"/>
    <n v="27.857142857142854"/>
    <n v="5.2857142857142856"/>
  </r>
  <r>
    <x v="121"/>
    <n v="29"/>
    <n v="5"/>
  </r>
  <r>
    <x v="122"/>
    <n v="29.142857142857142"/>
    <n v="5.7142857142857144"/>
  </r>
  <r>
    <x v="123"/>
    <n v="21.142857142857142"/>
    <n v="5.5714285714285712"/>
  </r>
  <r>
    <x v="124"/>
    <n v="19.285714285714285"/>
    <n v="5"/>
  </r>
  <r>
    <x v="125"/>
    <n v="16.285714285714285"/>
    <n v="5.1428571428571423"/>
  </r>
  <r>
    <x v="126"/>
    <n v="16.142857142857142"/>
    <n v="3.2857142857142856"/>
  </r>
  <r>
    <x v="127"/>
    <n v="21.285714285714285"/>
    <n v="3"/>
  </r>
  <r>
    <x v="128"/>
    <n v="20.428571428571431"/>
    <n v="4.4285714285714288"/>
  </r>
  <r>
    <x v="129"/>
    <n v="14.714285714285715"/>
    <n v="5.1428571428571423"/>
  </r>
  <r>
    <x v="130"/>
    <n v="15.142857142857142"/>
    <n v="5"/>
  </r>
  <r>
    <x v="131"/>
    <n v="16.142857142857142"/>
    <n v="5"/>
  </r>
  <r>
    <x v="132"/>
    <n v="14.285714285714285"/>
    <n v="5"/>
  </r>
  <r>
    <x v="133"/>
    <n v="19.142857142857142"/>
    <n v="5"/>
  </r>
  <r>
    <x v="134"/>
    <n v="20.857142857142858"/>
    <n v="5.1428571428571423"/>
  </r>
  <r>
    <x v="135"/>
    <n v="20"/>
    <n v="4.4285714285714288"/>
  </r>
  <r>
    <x v="136"/>
    <n v="20.428571428571427"/>
    <n v="4"/>
  </r>
  <r>
    <x v="137"/>
    <n v="22.285714285714285"/>
    <n v="4"/>
  </r>
  <r>
    <x v="138"/>
    <n v="24.571428571428569"/>
    <n v="3.7142857142857144"/>
  </r>
  <r>
    <x v="139"/>
    <n v="20.714285714285715"/>
    <n v="3.8571428571428572"/>
  </r>
  <r>
    <x v="140"/>
    <n v="16.714285714285715"/>
    <n v="6.8571428571428568"/>
  </r>
  <r>
    <x v="141"/>
    <n v="18.571428571428569"/>
    <n v="4"/>
  </r>
  <r>
    <x v="142"/>
    <n v="17"/>
    <n v="4.4285714285714288"/>
  </r>
  <r>
    <x v="143"/>
    <n v="17.571428571428573"/>
    <n v="4.2857142857142856"/>
  </r>
  <r>
    <x v="144"/>
    <n v="17.142857142857142"/>
    <n v="4.7142857142857144"/>
  </r>
  <r>
    <x v="145"/>
    <n v="17.714285714285715"/>
    <n v="3.8571428571428572"/>
  </r>
  <r>
    <x v="146"/>
    <n v="14.571428571428573"/>
    <n v="4.7142857142857144"/>
  </r>
  <r>
    <x v="147"/>
    <n v="15.428571428571427"/>
    <n v="3.4285714285714288"/>
  </r>
  <r>
    <x v="148"/>
    <n v="15.857142857142858"/>
    <n v="4"/>
  </r>
  <r>
    <x v="149"/>
    <n v="17"/>
    <n v="2.8571428571428572"/>
  </r>
  <r>
    <x v="150"/>
    <n v="18.428571428571427"/>
    <n v="3.5714285714285712"/>
  </r>
  <r>
    <x v="151"/>
    <n v="16.857142857142858"/>
    <n v="4.4285714285714288"/>
  </r>
  <r>
    <x v="152"/>
    <n v="17.142857142857142"/>
    <n v="5.8571428571428577"/>
  </r>
  <r>
    <x v="153"/>
    <n v="15.857142857142858"/>
    <n v="6.8571428571428568"/>
  </r>
  <r>
    <x v="154"/>
    <n v="11.285714285714286"/>
    <n v="6.7142857142857135"/>
  </r>
  <r>
    <x v="155"/>
    <n v="12.285714285714286"/>
    <n v="6"/>
  </r>
  <r>
    <x v="156"/>
    <n v="11.428571428571429"/>
    <n v="5.7142857142857144"/>
  </r>
  <r>
    <x v="157"/>
    <n v="15.285714285714285"/>
    <n v="6"/>
  </r>
  <r>
    <x v="158"/>
    <n v="16.285714285714285"/>
    <n v="6.7142857142857144"/>
  </r>
  <r>
    <x v="159"/>
    <n v="19.857142857142854"/>
    <n v="9"/>
  </r>
  <r>
    <x v="160"/>
    <n v="13.142857142857142"/>
    <n v="8.4285714285714288"/>
  </r>
  <r>
    <x v="161"/>
    <n v="11.571428571428571"/>
    <n v="8"/>
  </r>
  <r>
    <x v="162"/>
    <n v="11.142857142857142"/>
    <n v="7"/>
  </r>
  <r>
    <x v="163"/>
    <n v="11.571428571428571"/>
    <n v="7.4285714285714288"/>
  </r>
  <r>
    <x v="164"/>
    <n v="11.571428571428571"/>
    <n v="8"/>
  </r>
  <r>
    <x v="165"/>
    <n v="13.571428571428571"/>
    <n v="7.2857142857142856"/>
  </r>
  <r>
    <x v="166"/>
    <n v="13.285714285714286"/>
    <n v="6.1428571428571432"/>
  </r>
  <r>
    <x v="167"/>
    <n v="14.857142857142858"/>
    <n v="6"/>
  </r>
  <r>
    <x v="168"/>
    <n v="16.857142857142858"/>
    <n v="6"/>
  </r>
  <r>
    <x v="169"/>
    <n v="17.428571428571431"/>
    <n v="6"/>
  </r>
  <r>
    <x v="170"/>
    <n v="18.285714285714285"/>
    <n v="6"/>
  </r>
  <r>
    <x v="171"/>
    <n v="20.857142857142858"/>
    <n v="6"/>
  </r>
  <r>
    <x v="172"/>
    <n v="24.428571428571431"/>
    <n v="6"/>
  </r>
  <r>
    <x v="173"/>
    <n v="22.714285714285715"/>
    <n v="7.1428571428571432"/>
  </r>
  <r>
    <x v="174"/>
    <n v="24.142857142857146"/>
    <n v="8"/>
  </r>
  <r>
    <x v="175"/>
    <n v="28.571428571428569"/>
    <n v="8"/>
  </r>
  <r>
    <x v="176"/>
    <n v="26.571428571428569"/>
    <n v="7.1428571428571432"/>
  </r>
  <r>
    <x v="177"/>
    <n v="23.857142857142858"/>
    <n v="8"/>
  </r>
  <r>
    <x v="178"/>
    <n v="25.714285714285715"/>
    <n v="8"/>
  </r>
  <r>
    <x v="179"/>
    <n v="23.714285714285715"/>
    <n v="8.4285714285714288"/>
  </r>
  <r>
    <x v="180"/>
    <n v="17.428571428571431"/>
    <n v="10"/>
  </r>
  <r>
    <x v="181"/>
    <n v="17.285714285714285"/>
    <n v="9.5714285714285712"/>
  </r>
  <r>
    <x v="182"/>
    <n v="20.142857142857142"/>
    <n v="9.1428571428571423"/>
  </r>
  <r>
    <x v="183"/>
    <n v="21.714285714285715"/>
    <n v="8.8571428571428577"/>
  </r>
  <r>
    <x v="184"/>
    <n v="23.571428571428573"/>
    <n v="8.1428571428571423"/>
  </r>
  <r>
    <x v="185"/>
    <n v="26.142857142857142"/>
    <n v="8.7142857142857135"/>
  </r>
  <r>
    <x v="186"/>
    <n v="26.714285714285712"/>
    <n v="9.4285714285714288"/>
  </r>
  <r>
    <x v="187"/>
    <n v="29.142857142857142"/>
    <n v="10"/>
  </r>
  <r>
    <x v="188"/>
    <n v="29.714285714285715"/>
    <n v="9.7142857142857153"/>
  </r>
  <r>
    <x v="189"/>
    <n v="28"/>
    <n v="9.8571428571428577"/>
  </r>
  <r>
    <x v="190"/>
    <n v="27.857142857142858"/>
    <n v="9.7142857142857135"/>
  </r>
  <r>
    <x v="191"/>
    <n v="26.428571428571431"/>
    <n v="8.5714285714285712"/>
  </r>
  <r>
    <x v="192"/>
    <n v="28"/>
    <n v="7"/>
  </r>
  <r>
    <x v="193"/>
    <n v="25.571428571428573"/>
    <n v="7.4285714285714288"/>
  </r>
  <r>
    <x v="194"/>
    <n v="28.857142857142854"/>
    <n v="6.4285714285714288"/>
  </r>
  <r>
    <x v="195"/>
    <n v="26"/>
    <n v="7"/>
  </r>
  <r>
    <x v="196"/>
    <n v="33.857142857142854"/>
    <n v="7"/>
  </r>
  <r>
    <x v="197"/>
    <n v="35.857142857142854"/>
    <n v="7"/>
  </r>
  <r>
    <x v="198"/>
    <n v="34.285714285714285"/>
    <n v="7"/>
  </r>
  <r>
    <x v="199"/>
    <n v="34.571428571428569"/>
    <n v="6.7142857142857144"/>
  </r>
  <r>
    <x v="200"/>
    <n v="33.571428571428569"/>
    <n v="4.8571428571428568"/>
  </r>
  <r>
    <x v="201"/>
    <n v="30.571428571428573"/>
    <n v="4"/>
  </r>
  <r>
    <x v="202"/>
    <n v="34.571428571428569"/>
    <n v="4.2857142857142856"/>
  </r>
  <r>
    <x v="203"/>
    <n v="36.142857142857139"/>
    <n v="6.1428571428571432"/>
  </r>
  <r>
    <x v="204"/>
    <n v="36.428571428571431"/>
    <n v="7"/>
  </r>
  <r>
    <x v="205"/>
    <n v="38.142857142857139"/>
    <n v="7.4285714285714288"/>
  </r>
  <r>
    <x v="206"/>
    <n v="33.142857142857146"/>
    <n v="7"/>
  </r>
  <r>
    <x v="207"/>
    <n v="34.571428571428569"/>
    <n v="7"/>
  </r>
  <r>
    <x v="208"/>
    <n v="39.428571428571431"/>
    <n v="7"/>
  </r>
  <r>
    <x v="209"/>
    <n v="35.857142857142861"/>
    <n v="7"/>
  </r>
  <r>
    <x v="210"/>
    <n v="31.857142857142858"/>
    <n v="8.5714285714285712"/>
  </r>
  <r>
    <x v="211"/>
    <n v="32.428571428571431"/>
    <n v="9.4285714285714288"/>
  </r>
  <r>
    <x v="212"/>
    <n v="36.142857142857146"/>
    <n v="8.1428571428571423"/>
  </r>
  <r>
    <x v="213"/>
    <n v="34.857142857142854"/>
    <n v="6.5714285714285712"/>
  </r>
  <r>
    <x v="214"/>
    <n v="35.285714285714285"/>
    <n v="7"/>
  </r>
  <r>
    <x v="215"/>
    <n v="35"/>
    <n v="7"/>
  </r>
  <r>
    <x v="216"/>
    <n v="35.285714285714285"/>
    <n v="6.7142857142857144"/>
  </r>
  <r>
    <x v="217"/>
    <n v="39.285714285714285"/>
    <n v="6.1428571428571432"/>
  </r>
  <r>
    <x v="218"/>
    <n v="43.285714285714285"/>
    <n v="6"/>
  </r>
  <r>
    <x v="219"/>
    <n v="44.142857142857146"/>
    <n v="5.7142857142857144"/>
  </r>
  <r>
    <x v="220"/>
    <n v="44.285714285714285"/>
    <n v="6.8571428571428577"/>
  </r>
  <r>
    <x v="221"/>
    <n v="42.714285714285715"/>
    <n v="7.7142857142857144"/>
  </r>
  <r>
    <x v="222"/>
    <n v="33.428571428571431"/>
    <n v="9.4285714285714288"/>
  </r>
  <r>
    <x v="223"/>
    <n v="34.428571428571431"/>
    <n v="8.5714285714285712"/>
  </r>
  <r>
    <x v="224"/>
    <n v="42"/>
    <n v="7.4285714285714288"/>
  </r>
  <r>
    <x v="225"/>
    <n v="46"/>
    <n v="7.1428571428571432"/>
  </r>
  <r>
    <x v="226"/>
    <n v="48.714285714285708"/>
    <n v="9"/>
  </r>
  <r>
    <x v="227"/>
    <n v="49.571428571428569"/>
    <n v="11"/>
  </r>
  <r>
    <x v="228"/>
    <n v="49.714285714285715"/>
    <n v="9.1428571428571423"/>
  </r>
  <r>
    <x v="229"/>
    <n v="52.714285714285715"/>
    <n v="8.1428571428571423"/>
  </r>
  <r>
    <x v="230"/>
    <n v="44.857142857142861"/>
    <n v="8.4285714285714288"/>
  </r>
  <r>
    <x v="231"/>
    <n v="40"/>
    <n v="8.8571428571428577"/>
  </r>
  <r>
    <x v="232"/>
    <n v="36.714285714285715"/>
    <n v="11.857142857142858"/>
  </r>
  <r>
    <x v="233"/>
    <n v="30.428571428571427"/>
    <n v="9.2857142857142847"/>
  </r>
  <r>
    <x v="234"/>
    <n v="42.142857142857139"/>
    <n v="9.4285714285714288"/>
  </r>
  <r>
    <x v="235"/>
    <n v="50.285714285714285"/>
    <n v="8.8571428571428577"/>
  </r>
  <r>
    <x v="236"/>
    <n v="52.857142857142854"/>
    <n v="8.1428571428571423"/>
  </r>
  <r>
    <x v="237"/>
    <n v="51.714285714285715"/>
    <n v="7.8571428571428568"/>
  </r>
  <r>
    <x v="238"/>
    <n v="44.714285714285708"/>
    <n v="8.1428571428571423"/>
  </r>
  <r>
    <x v="239"/>
    <n v="41.142857142857139"/>
    <n v="8.4285714285714288"/>
  </r>
  <r>
    <x v="240"/>
    <n v="40"/>
    <n v="8.5714285714285712"/>
  </r>
  <r>
    <x v="241"/>
    <n v="36.428571428571431"/>
    <n v="9.8571428571428577"/>
  </r>
  <r>
    <x v="242"/>
    <n v="37.142857142857146"/>
    <n v="9.8571428571428577"/>
  </r>
  <r>
    <x v="243"/>
    <n v="40.571428571428569"/>
    <n v="9.1428571428571423"/>
  </r>
  <r>
    <x v="244"/>
    <n v="44.714285714285715"/>
    <n v="8.2857142857142847"/>
  </r>
  <r>
    <x v="245"/>
    <n v="42.285714285714285"/>
    <n v="9.2857142857142847"/>
  </r>
  <r>
    <x v="246"/>
    <n v="42"/>
    <n v="10.714285714285714"/>
  </r>
  <r>
    <x v="247"/>
    <n v="44.571428571428569"/>
    <n v="8.8571428571428577"/>
  </r>
  <r>
    <x v="248"/>
    <n v="42.857142857142861"/>
    <n v="8.7142857142857153"/>
  </r>
  <r>
    <x v="249"/>
    <n v="41.571428571428569"/>
    <n v="10"/>
  </r>
  <r>
    <x v="250"/>
    <n v="43.714285714285715"/>
    <n v="14"/>
  </r>
  <r>
    <x v="251"/>
    <n v="46.142857142857139"/>
    <n v="13"/>
  </r>
  <r>
    <x v="252"/>
    <n v="56.571428571428569"/>
    <n v="7.8571428571428568"/>
  </r>
  <r>
    <x v="253"/>
    <n v="54.428571428571431"/>
    <n v="8.5714285714285712"/>
  </r>
  <r>
    <x v="254"/>
    <n v="52.285714285714292"/>
    <n v="10.285714285714285"/>
  </r>
  <r>
    <x v="255"/>
    <n v="44.571428571428569"/>
    <n v="9.5714285714285712"/>
  </r>
  <r>
    <x v="256"/>
    <n v="41.714285714285715"/>
    <n v="11.142857142857142"/>
  </r>
  <r>
    <x v="257"/>
    <n v="30.857142857142858"/>
    <n v="10.142857142857142"/>
  </r>
  <r>
    <x v="258"/>
    <n v="37.714285714285715"/>
    <n v="10.714285714285715"/>
  </r>
  <r>
    <x v="259"/>
    <n v="44.571428571428569"/>
    <n v="10.142857142857142"/>
  </r>
  <r>
    <x v="260"/>
    <n v="47.571428571428598"/>
    <n v="8.5714285714285712"/>
  </r>
  <r>
    <x v="261"/>
    <n v="49.571428571428569"/>
    <n v="10.285714285714286"/>
  </r>
  <r>
    <x v="262"/>
    <n v="39.428571428571431"/>
    <n v="11.142857142857142"/>
  </r>
  <r>
    <x v="263"/>
    <n v="39.714285714285715"/>
    <n v="10.714285714285714"/>
  </r>
  <r>
    <x v="264"/>
    <n v="38"/>
    <n v="9.8571428571428577"/>
  </r>
  <r>
    <x v="265"/>
    <n v="36"/>
    <n v="12"/>
  </r>
  <r>
    <x v="266"/>
    <n v="38.285714285714285"/>
    <n v="11.285714285714286"/>
  </r>
  <r>
    <x v="267"/>
    <n v="38.857142857142854"/>
    <n v="9.2857142857142865"/>
  </r>
  <r>
    <x v="268"/>
    <n v="39"/>
    <n v="9.4285714285714288"/>
  </r>
  <r>
    <x v="269"/>
    <n v="39"/>
    <n v="9.5714285714285712"/>
  </r>
  <r>
    <x v="270"/>
    <n v="40.857142857142854"/>
    <n v="10"/>
  </r>
  <r>
    <x v="271"/>
    <n v="34.428571428571431"/>
    <n v="10.571428571428571"/>
  </r>
  <r>
    <x v="272"/>
    <n v="34.285714285714285"/>
    <n v="8.8571428571428577"/>
  </r>
  <r>
    <x v="273"/>
    <n v="33.285714285714285"/>
    <n v="10.285714285714286"/>
  </r>
  <r>
    <x v="274"/>
    <n v="34.857142857142854"/>
    <n v="10"/>
  </r>
  <r>
    <x v="275"/>
    <n v="36.428571428571431"/>
    <n v="9.7142857142857135"/>
  </r>
  <r>
    <x v="276"/>
    <n v="38.142857142857146"/>
    <n v="8.7142857142857135"/>
  </r>
  <r>
    <x v="277"/>
    <n v="34.142857142857146"/>
    <n v="8"/>
  </r>
  <r>
    <x v="278"/>
    <n v="32.285714285714285"/>
    <n v="9.4285714285714288"/>
  </r>
  <r>
    <x v="279"/>
    <n v="35.571428571428569"/>
    <n v="11.285714285714286"/>
  </r>
  <r>
    <x v="280"/>
    <n v="38.857142857142854"/>
    <n v="12.857142857142858"/>
  </r>
  <r>
    <x v="281"/>
    <n v="39.857142857142854"/>
    <n v="13"/>
  </r>
  <r>
    <x v="282"/>
    <n v="39"/>
    <n v="10.142857142857142"/>
  </r>
  <r>
    <x v="283"/>
    <n v="34.428571428571431"/>
    <n v="11.285714285714286"/>
  </r>
  <r>
    <x v="284"/>
    <n v="35.428571428571431"/>
    <n v="11"/>
  </r>
  <r>
    <x v="285"/>
    <n v="31.428571428571427"/>
    <n v="11.428571428571429"/>
  </r>
  <r>
    <x v="286"/>
    <n v="30.428571428571427"/>
    <n v="11.428571428571429"/>
  </r>
  <r>
    <x v="287"/>
    <n v="33.714285714285715"/>
    <n v="10.428571428571429"/>
  </r>
  <r>
    <x v="288"/>
    <n v="35.714285714285715"/>
    <n v="10.285714285714286"/>
  </r>
  <r>
    <x v="289"/>
    <n v="34.142857142857146"/>
    <n v="9.7142857142857135"/>
  </r>
  <r>
    <x v="290"/>
    <n v="37"/>
    <n v="8.7142857142857135"/>
  </r>
  <r>
    <x v="291"/>
    <n v="40.857142857142854"/>
    <n v="8.8571428571428577"/>
  </r>
  <r>
    <x v="292"/>
    <n v="39.285714285714285"/>
    <n v="7"/>
  </r>
  <r>
    <x v="293"/>
    <n v="40.428571428571431"/>
    <n v="6.4285714285714288"/>
  </r>
  <r>
    <x v="294"/>
    <n v="40"/>
    <n v="5.7142857142857144"/>
  </r>
  <r>
    <x v="295"/>
    <n v="45.285714285714285"/>
    <n v="5.4285714285714288"/>
  </r>
  <r>
    <x v="296"/>
    <n v="49.142857142857146"/>
    <n v="7.4285714285714288"/>
  </r>
  <r>
    <x v="297"/>
    <n v="52.428571428571431"/>
    <n v="8"/>
  </r>
  <r>
    <x v="298"/>
    <n v="56.714285714285715"/>
    <n v="9.7142857142857135"/>
  </r>
  <r>
    <x v="299"/>
    <n v="50.571428571428569"/>
    <n v="11.571428571428571"/>
  </r>
  <r>
    <x v="300"/>
    <n v="49.428571428571431"/>
    <n v="10.571428571428571"/>
  </r>
  <r>
    <x v="301"/>
    <n v="53.142857142857146"/>
    <n v="9.2857142857142847"/>
  </r>
  <r>
    <x v="302"/>
    <n v="52.142857142857139"/>
    <n v="11.428571428571429"/>
  </r>
  <r>
    <x v="303"/>
    <n v="54.714285714285715"/>
    <n v="10.142857142857142"/>
  </r>
  <r>
    <x v="304"/>
    <n v="50.857142857142854"/>
    <n v="10.142857142857142"/>
  </r>
  <r>
    <x v="305"/>
    <n v="40.571428571428569"/>
    <n v="8.2857142857142847"/>
  </r>
  <r>
    <x v="306"/>
    <n v="40.714285714285715"/>
    <n v="8"/>
  </r>
  <r>
    <x v="307"/>
    <n v="49.571428571428569"/>
    <n v="9"/>
  </r>
  <r>
    <x v="308"/>
    <n v="53.142857142857139"/>
    <n v="10.142857142857142"/>
  </r>
  <r>
    <x v="309"/>
    <n v="47.285714285714285"/>
    <n v="10.285714285714286"/>
  </r>
  <r>
    <x v="310"/>
    <n v="46"/>
    <n v="11.142857142857142"/>
  </r>
  <r>
    <x v="311"/>
    <n v="40.428571428571431"/>
    <n v="14"/>
  </r>
  <r>
    <x v="312"/>
    <n v="33.571428571428569"/>
    <n v="16"/>
  </r>
  <r>
    <x v="313"/>
    <n v="32.714285714285715"/>
    <n v="17.142857142857146"/>
  </r>
  <r>
    <x v="314"/>
    <n v="26.714285714285712"/>
    <n v="20.714285714285715"/>
  </r>
  <r>
    <x v="315"/>
    <n v="29.857142857142858"/>
    <n v="22.857142857142854"/>
  </r>
  <r>
    <x v="316"/>
    <n v="30.714285714285715"/>
    <n v="22.285714285714285"/>
  </r>
  <r>
    <x v="317"/>
    <n v="31.428571428571431"/>
    <n v="20.571428571428569"/>
  </r>
  <r>
    <x v="318"/>
    <n v="32"/>
    <n v="18.857142857142858"/>
  </r>
  <r>
    <x v="319"/>
    <n v="35.857142857142854"/>
    <n v="17.714285714285712"/>
  </r>
  <r>
    <x v="320"/>
    <n v="31"/>
    <n v="16.571428571428573"/>
  </r>
  <r>
    <x v="321"/>
    <n v="23.428571428571431"/>
    <n v="16.714285714285715"/>
  </r>
  <r>
    <x v="322"/>
    <n v="23.571428571428573"/>
    <n v="15.428571428571427"/>
  </r>
  <r>
    <x v="323"/>
    <n v="22.714285714285715"/>
    <n v="15.142857142857142"/>
  </r>
  <r>
    <x v="324"/>
    <n v="21.428571428571431"/>
    <n v="16"/>
  </r>
  <r>
    <x v="325"/>
    <n v="23.428571428571431"/>
    <n v="16.571428571428569"/>
  </r>
  <r>
    <x v="326"/>
    <n v="22.714285714285715"/>
    <n v="18.428571428571427"/>
  </r>
  <r>
    <x v="327"/>
    <n v="21.714285714285715"/>
    <n v="21.142857142857142"/>
  </r>
  <r>
    <x v="328"/>
    <n v="18.428571428571427"/>
    <n v="25.857142857142858"/>
  </r>
  <r>
    <x v="329"/>
    <n v="16.428571428571427"/>
    <n v="23"/>
  </r>
  <r>
    <x v="330"/>
    <n v="19.857142857142858"/>
    <n v="23"/>
  </r>
  <r>
    <x v="331"/>
    <n v="16.428571428571431"/>
    <n v="25.142857142857142"/>
  </r>
  <r>
    <x v="332"/>
    <n v="17.428571428571427"/>
    <n v="26"/>
  </r>
  <r>
    <x v="333"/>
    <n v="17.571428571428569"/>
    <n v="24.571428571428573"/>
  </r>
  <r>
    <x v="334"/>
    <n v="21.428571428571431"/>
    <n v="25.571428571428573"/>
  </r>
  <r>
    <x v="335"/>
    <n v="21.857142857142858"/>
    <n v="25.428571428571427"/>
  </r>
  <r>
    <x v="336"/>
    <n v="21.428571428571427"/>
    <n v="26.142857142857142"/>
  </r>
  <r>
    <x v="337"/>
    <n v="16"/>
    <n v="23.714285714285715"/>
  </r>
  <r>
    <x v="338"/>
    <n v="12.285714285714285"/>
    <n v="24"/>
  </r>
  <r>
    <x v="339"/>
    <n v="12.714285714285714"/>
    <n v="23.142857142857142"/>
  </r>
  <r>
    <x v="340"/>
    <n v="16.142857142857142"/>
    <n v="22.857142857142858"/>
  </r>
  <r>
    <x v="341"/>
    <n v="24.714285714285715"/>
    <n v="22.714285714285715"/>
  </r>
  <r>
    <x v="342"/>
    <n v="23.571428571428573"/>
    <n v="20.857142857142854"/>
  </r>
  <r>
    <x v="343"/>
    <n v="23.285714285714285"/>
    <n v="20.714285714285715"/>
  </r>
  <r>
    <x v="344"/>
    <n v="20.428571428571427"/>
    <n v="21.714285714285715"/>
  </r>
  <r>
    <x v="345"/>
    <n v="20.285714285714285"/>
    <n v="19.714285714285715"/>
  </r>
  <r>
    <x v="346"/>
    <n v="20.571428571428573"/>
    <n v="18.571428571428573"/>
  </r>
  <r>
    <x v="347"/>
    <n v="17.857142857142858"/>
    <n v="15.714285714285714"/>
  </r>
  <r>
    <x v="348"/>
    <n v="15.428571428571429"/>
    <n v="14.857142857142858"/>
  </r>
  <r>
    <x v="349"/>
    <n v="18.142857142857142"/>
    <n v="15.857142857142858"/>
  </r>
  <r>
    <x v="350"/>
    <n v="18.714285714285715"/>
    <n v="16.857142857142858"/>
  </r>
  <r>
    <x v="351"/>
    <n v="18.142857142857142"/>
    <n v="16.714285714285715"/>
  </r>
  <r>
    <x v="352"/>
    <n v="25.714285714285715"/>
    <n v="20"/>
  </r>
  <r>
    <x v="353"/>
    <n v="26.285714285714285"/>
    <n v="19.142857142857142"/>
  </r>
  <r>
    <x v="354"/>
    <n v="21.714285714285715"/>
    <n v="18.714285714285715"/>
  </r>
  <r>
    <x v="355"/>
    <n v="19.285714285714285"/>
    <n v="16.428571428571427"/>
  </r>
  <r>
    <x v="356"/>
    <n v="19.857142857142858"/>
    <n v="14.285714285714286"/>
  </r>
  <r>
    <x v="357"/>
    <n v="18.571428571428573"/>
    <n v="13.571428571428571"/>
  </r>
  <r>
    <x v="358"/>
    <n v="15"/>
    <n v="16.714285714285715"/>
  </r>
  <r>
    <x v="359"/>
    <n v="14.857142857142858"/>
    <n v="17.142857142857142"/>
  </r>
  <r>
    <x v="360"/>
    <n v="18.8"/>
    <n v="16.8"/>
  </r>
  <r>
    <x v="361"/>
    <n v="21.571428571428573"/>
    <n v="19.571428571428573"/>
  </r>
  <r>
    <x v="362"/>
    <n v="22.571428571428573"/>
    <n v="20.857142857142858"/>
  </r>
  <r>
    <x v="363"/>
    <n v="23.857142857142858"/>
    <n v="21"/>
  </r>
  <r>
    <x v="364"/>
    <n v="22.285714285714285"/>
    <n v="22.285714285714285"/>
  </r>
  <r>
    <x v="365"/>
    <n v="20.285714285714285"/>
    <n v="21.714285714285715"/>
  </r>
  <r>
    <x v="366"/>
    <n v="25.428571428571427"/>
    <n v="19.714285714285715"/>
  </r>
  <r>
    <x v="367"/>
    <n v="21.571428571428573"/>
    <n v="15.571428571428571"/>
  </r>
  <r>
    <x v="368"/>
    <n v="14.142857142857142"/>
    <n v="14.142857142857142"/>
  </r>
  <r>
    <x v="369"/>
    <n v="12"/>
    <n v="12.285714285714286"/>
  </r>
  <r>
    <x v="370"/>
    <n v="15.571428571428571"/>
    <n v="13.428571428571429"/>
  </r>
  <r>
    <x v="371"/>
    <n v="15.571428571428571"/>
    <n v="12.571428571428571"/>
  </r>
  <r>
    <x v="372"/>
    <n v="17.428571428571427"/>
    <n v="12.285714285714286"/>
  </r>
  <r>
    <x v="373"/>
    <n v="16.428571428571427"/>
    <n v="11.142857142857142"/>
  </r>
  <r>
    <x v="374"/>
    <n v="9.4285714285714288"/>
    <n v="9.2857142857142865"/>
  </r>
  <r>
    <x v="375"/>
    <n v="9.4285714285714288"/>
    <n v="8.7142857142857135"/>
  </r>
  <r>
    <x v="376"/>
    <n v="13.142857142857142"/>
    <n v="10"/>
  </r>
  <r>
    <x v="377"/>
    <n v="10.857142857142858"/>
    <n v="9.5714285714285712"/>
  </r>
  <r>
    <x v="378"/>
    <n v="14.714285714285714"/>
    <n v="9.7142857142857135"/>
  </r>
  <r>
    <x v="379"/>
    <n v="21.714285714285715"/>
    <n v="11.142857142857142"/>
  </r>
  <r>
    <x v="380"/>
    <n v="17.714285714285715"/>
    <n v="11.285714285714286"/>
  </r>
  <r>
    <x v="381"/>
    <n v="18"/>
    <n v="11"/>
  </r>
  <r>
    <x v="382"/>
    <n v="23"/>
    <n v="11"/>
  </r>
  <r>
    <x v="383"/>
    <n v="28.428571428571427"/>
    <n v="9.2857142857142865"/>
  </r>
  <r>
    <x v="384"/>
    <n v="23"/>
    <n v="9.2857142857142865"/>
  </r>
  <r>
    <x v="385"/>
    <n v="21.857142857142858"/>
    <n v="10.714285714285714"/>
  </r>
  <r>
    <x v="386"/>
    <n v="19.571428571428573"/>
    <n v="11.428571428571429"/>
  </r>
  <r>
    <x v="387"/>
    <n v="18.428571428571427"/>
    <n v="11.285714285714286"/>
  </r>
  <r>
    <x v="388"/>
    <n v="17.142857142857142"/>
    <n v="12.714285714285714"/>
  </r>
  <r>
    <x v="389"/>
    <n v="20.285714285714285"/>
    <n v="15.142857142857142"/>
  </r>
  <r>
    <x v="390"/>
    <n v="21.428571428571427"/>
    <n v="15"/>
  </r>
  <r>
    <x v="391"/>
    <n v="28.142857142857142"/>
    <n v="15"/>
  </r>
  <r>
    <x v="392"/>
    <n v="29.428571428571427"/>
    <n v="16.142857142857142"/>
  </r>
  <r>
    <x v="393"/>
    <n v="29.428571428571427"/>
    <n v="14.714285714285714"/>
  </r>
  <r>
    <x v="394"/>
    <n v="32.857142857142854"/>
    <n v="14.285714285714286"/>
  </r>
  <r>
    <x v="395"/>
    <n v="33.428571428571431"/>
    <n v="13.142857142857142"/>
  </r>
  <r>
    <x v="396"/>
    <n v="29.571428571428573"/>
    <n v="13.714285714285714"/>
  </r>
  <r>
    <x v="397"/>
    <n v="24"/>
    <n v="14.857142857142858"/>
  </r>
  <r>
    <x v="398"/>
    <n v="20.571428571428573"/>
    <n v="14.142857142857142"/>
  </r>
  <r>
    <x v="399"/>
    <n v="24.142857142857142"/>
    <n v="12.571428571428571"/>
  </r>
  <r>
    <x v="400"/>
    <n v="25.714285714285715"/>
    <n v="10"/>
  </r>
  <r>
    <x v="401"/>
    <n v="22.857142857142858"/>
    <n v="9.4285714285714288"/>
  </r>
  <r>
    <x v="402"/>
    <n v="16.714285714285715"/>
    <n v="10.571428571428571"/>
  </r>
  <r>
    <x v="403"/>
    <n v="17"/>
    <n v="11.428571428571429"/>
  </r>
  <r>
    <x v="404"/>
    <n v="21.857142857142858"/>
    <n v="11.285714285714286"/>
  </r>
  <r>
    <x v="405"/>
    <n v="25"/>
    <n v="10.714285714285714"/>
  </r>
  <r>
    <x v="406"/>
    <n v="25"/>
    <n v="11.142857142857142"/>
  </r>
  <r>
    <x v="407"/>
    <n v="35.428571428571431"/>
    <n v="12.285714285714286"/>
  </r>
  <r>
    <x v="408"/>
    <n v="34"/>
    <n v="12.428571428571429"/>
  </r>
  <r>
    <x v="409"/>
    <n v="32.857142857142854"/>
    <n v="14.714285714285714"/>
  </r>
  <r>
    <x v="410"/>
    <n v="37.714285714285715"/>
    <n v="15.285714285714286"/>
  </r>
  <r>
    <x v="411"/>
    <n v="32.857142857142854"/>
    <n v="16.142857142857142"/>
  </r>
  <r>
    <x v="412"/>
    <n v="33.285714285714285"/>
    <n v="16"/>
  </r>
  <r>
    <x v="413"/>
    <n v="37.857142857142854"/>
    <n v="14.857142857142858"/>
  </r>
  <r>
    <x v="414"/>
    <n v="39"/>
    <n v="14.857142857142858"/>
  </r>
  <r>
    <x v="415"/>
    <n v="37.428571428571431"/>
    <n v="14.285714285714286"/>
  </r>
  <r>
    <x v="416"/>
    <n v="35.285714285714285"/>
    <n v="15.285714285714286"/>
  </r>
  <r>
    <x v="417"/>
    <n v="32.428571428571431"/>
    <n v="14.714285714285714"/>
  </r>
  <r>
    <x v="418"/>
    <n v="35.142857142857146"/>
    <n v="15.285714285714286"/>
  </r>
  <r>
    <x v="419"/>
    <n v="35.142857142857146"/>
    <n v="16.285714285714285"/>
  </r>
  <r>
    <x v="420"/>
    <n v="31.285714285714285"/>
    <n v="16.285714285714285"/>
  </r>
  <r>
    <x v="421"/>
    <n v="36.714285714285715"/>
    <n v="17.571428571428573"/>
  </r>
  <r>
    <x v="422"/>
    <n v="40.285714285714285"/>
    <n v="18"/>
  </r>
  <r>
    <x v="423"/>
    <n v="35.428571428571431"/>
    <n v="16"/>
  </r>
  <r>
    <x v="424"/>
    <n v="30.428571428571427"/>
    <n v="13.857142857142858"/>
  </r>
  <r>
    <x v="425"/>
    <n v="31.857142857142858"/>
    <n v="14.714285714285714"/>
  </r>
  <r>
    <x v="426"/>
    <n v="31.714285714285715"/>
    <n v="14"/>
  </r>
  <r>
    <x v="427"/>
    <n v="37.714285714285715"/>
    <n v="16.714285714285715"/>
  </r>
  <r>
    <x v="428"/>
    <n v="37.285714285714285"/>
    <n v="16.428571428571427"/>
  </r>
  <r>
    <x v="429"/>
    <n v="41.571428571428569"/>
    <n v="16.857142857142858"/>
  </r>
  <r>
    <x v="430"/>
    <n v="43.428571428571431"/>
    <n v="18"/>
  </r>
  <r>
    <x v="431"/>
    <n v="43.285714285714285"/>
    <n v="17"/>
  </r>
  <r>
    <x v="432"/>
    <n v="44.714285714285715"/>
    <n v="15.142857142857142"/>
  </r>
  <r>
    <x v="433"/>
    <n v="48.857142857142854"/>
    <n v="15.571428571428571"/>
  </r>
  <r>
    <x v="434"/>
    <n v="40.571428571428569"/>
    <n v="17"/>
  </r>
  <r>
    <x v="435"/>
    <n v="35.714285714285715"/>
    <n v="18.714285714285715"/>
  </r>
  <r>
    <x v="436"/>
    <n v="39.571428571428569"/>
    <n v="17.285714285714285"/>
  </r>
  <r>
    <x v="437"/>
    <n v="44.142857142857146"/>
    <n v="16.285714285714285"/>
  </r>
  <r>
    <x v="438"/>
    <n v="45.285714285714285"/>
    <n v="17.571428571428573"/>
  </r>
  <r>
    <x v="439"/>
    <n v="42.142857142857146"/>
    <n v="16.428571428571427"/>
  </r>
  <r>
    <x v="440"/>
    <n v="40"/>
    <n v="16.857142857142858"/>
  </r>
  <r>
    <x v="441"/>
    <n v="38.571428571428569"/>
    <n v="19"/>
  </r>
  <r>
    <x v="442"/>
    <n v="33.428571428571431"/>
    <n v="21.714285714285715"/>
  </r>
  <r>
    <x v="443"/>
    <n v="33.428571428571431"/>
    <n v="23"/>
  </r>
  <r>
    <x v="444"/>
    <n v="36.571428571428569"/>
    <n v="24"/>
  </r>
  <r>
    <x v="445"/>
    <n v="38.857142857142854"/>
    <n v="24.428571428571427"/>
  </r>
  <r>
    <x v="446"/>
    <n v="38.428571428571431"/>
    <n v="23.142857142857142"/>
  </r>
  <r>
    <x v="447"/>
    <n v="36.857142857142854"/>
    <n v="22.857142857142858"/>
  </r>
  <r>
    <x v="448"/>
    <n v="31.142857142857142"/>
    <n v="19.285714285714285"/>
  </r>
  <r>
    <x v="449"/>
    <n v="31.571428571428573"/>
    <n v="18.857142857142858"/>
  </r>
  <r>
    <x v="450"/>
    <n v="29.571428571428573"/>
    <n v="20.142857142857142"/>
  </r>
  <r>
    <x v="451"/>
    <n v="28.571428571428573"/>
    <n v="21.714285714285715"/>
  </r>
  <r>
    <x v="452"/>
    <n v="24.142857142857142"/>
    <n v="20"/>
  </r>
  <r>
    <x v="453"/>
    <n v="23.285714285714285"/>
    <n v="20.142857142857142"/>
  </r>
  <r>
    <x v="454"/>
    <n v="22"/>
    <n v="19.428571428571427"/>
  </r>
  <r>
    <x v="455"/>
    <n v="22.714285714285715"/>
    <n v="20"/>
  </r>
  <r>
    <x v="456"/>
    <n v="22.5"/>
    <n v="20.5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7">
  <r>
    <x v="0"/>
    <n v="7"/>
    <n v="32.571428571428569"/>
    <n v="0"/>
  </r>
  <r>
    <x v="1"/>
    <n v="12.714285714285714"/>
    <n v="35.571428571428569"/>
    <n v="0"/>
  </r>
  <r>
    <x v="2"/>
    <n v="12.285714285714286"/>
    <n v="35.571428571428569"/>
    <n v="0"/>
  </r>
  <r>
    <x v="3"/>
    <n v="13.142857142857142"/>
    <n v="32.428571428571431"/>
    <n v="0"/>
  </r>
  <r>
    <x v="4"/>
    <n v="9.7142857142857135"/>
    <n v="33.714285714285715"/>
    <n v="0"/>
  </r>
  <r>
    <x v="5"/>
    <n v="8.4285714285714288"/>
    <n v="33.428571428571431"/>
    <n v="0"/>
  </r>
  <r>
    <x v="6"/>
    <n v="10.571428571428571"/>
    <n v="31.857142857142858"/>
    <n v="0"/>
  </r>
  <r>
    <x v="7"/>
    <n v="8.2857142857142865"/>
    <n v="35.571428571428569"/>
    <n v="0"/>
  </r>
  <r>
    <x v="8"/>
    <n v="5.5714285714285712"/>
    <n v="38.142857142857146"/>
    <n v="0"/>
  </r>
  <r>
    <x v="9"/>
    <n v="4.4285714285714288"/>
    <n v="39.142857142857146"/>
    <n v="0"/>
  </r>
  <r>
    <x v="10"/>
    <n v="1.5714285714285714"/>
    <n v="44.142857142857146"/>
    <n v="0"/>
  </r>
  <r>
    <x v="11"/>
    <n v="0"/>
    <n v="44.285714285714285"/>
    <n v="0"/>
  </r>
  <r>
    <x v="12"/>
    <n v="0.2857142857142857"/>
    <n v="43.428571428571431"/>
    <n v="0"/>
  </r>
  <r>
    <x v="13"/>
    <n v="0.2857142857142857"/>
    <n v="44.142857142857146"/>
    <n v="0"/>
  </r>
  <r>
    <x v="14"/>
    <n v="0.5714285714285714"/>
    <n v="43.714285714285715"/>
    <n v="0"/>
  </r>
  <r>
    <x v="15"/>
    <n v="0.2857142857142857"/>
    <n v="42"/>
    <n v="0"/>
  </r>
  <r>
    <x v="16"/>
    <n v="0.14285714285714285"/>
    <n v="43.142857142857146"/>
    <n v="0"/>
  </r>
  <r>
    <x v="17"/>
    <n v="2.2857142857142856"/>
    <n v="34.428571428571431"/>
    <n v="0"/>
  </r>
  <r>
    <x v="18"/>
    <n v="6.8571428571428568"/>
    <n v="27.428571428571427"/>
    <n v="0"/>
  </r>
  <r>
    <x v="19"/>
    <n v="10.571428571428571"/>
    <n v="24.571428571428573"/>
    <n v="0"/>
  </r>
  <r>
    <x v="20"/>
    <n v="9.4285714285714288"/>
    <n v="23.428571428571427"/>
    <n v="0"/>
  </r>
  <r>
    <x v="21"/>
    <n v="7.7142857142857144"/>
    <n v="20.714285714285715"/>
    <n v="0"/>
  </r>
  <r>
    <x v="22"/>
    <n v="8.7142857142857135"/>
    <n v="19.142857142857142"/>
    <n v="0"/>
  </r>
  <r>
    <x v="23"/>
    <n v="6.8571428571428568"/>
    <n v="19.142857142857142"/>
    <n v="0"/>
  </r>
  <r>
    <x v="24"/>
    <n v="10"/>
    <n v="14.857142857142858"/>
    <n v="0"/>
  </r>
  <r>
    <x v="25"/>
    <n v="10.714285714285714"/>
    <n v="15.428571428571429"/>
    <n v="0"/>
  </r>
  <r>
    <x v="26"/>
    <n v="10"/>
    <n v="18.714285714285715"/>
    <n v="0"/>
  </r>
  <r>
    <x v="27"/>
    <n v="12.142857142857142"/>
    <n v="18.714285714285715"/>
    <n v="0"/>
  </r>
  <r>
    <x v="28"/>
    <n v="15.142857142857142"/>
    <n v="16.571428571428573"/>
    <n v="0"/>
  </r>
  <r>
    <x v="29"/>
    <n v="17.571428571428573"/>
    <n v="16.857142857142858"/>
    <n v="0"/>
  </r>
  <r>
    <x v="30"/>
    <n v="17.285714285714285"/>
    <n v="18.571428571428573"/>
    <n v="0"/>
  </r>
  <r>
    <x v="31"/>
    <n v="14.857142857142858"/>
    <n v="17.857142857142858"/>
    <n v="0"/>
  </r>
  <r>
    <x v="32"/>
    <n v="18.428571428571427"/>
    <n v="16.285714285714285"/>
    <n v="0"/>
  </r>
  <r>
    <x v="33"/>
    <n v="19"/>
    <n v="18.142857142857142"/>
    <n v="0"/>
  </r>
  <r>
    <x v="34"/>
    <n v="17.857142857142858"/>
    <n v="20.142857142857142"/>
    <n v="0"/>
  </r>
  <r>
    <x v="35"/>
    <n v="18"/>
    <n v="19.714285714285715"/>
    <n v="0"/>
  </r>
  <r>
    <x v="36"/>
    <n v="18.857142857142858"/>
    <n v="21.285714285714285"/>
    <n v="0"/>
  </r>
  <r>
    <x v="37"/>
    <n v="19.571428571428573"/>
    <n v="22.857142857142858"/>
    <n v="0"/>
  </r>
  <r>
    <x v="38"/>
    <n v="14.571428571428571"/>
    <n v="27.285714285714285"/>
    <n v="0"/>
  </r>
  <r>
    <x v="39"/>
    <n v="15.857142857142858"/>
    <n v="28.714285714285715"/>
    <n v="0"/>
  </r>
  <r>
    <x v="40"/>
    <n v="17.714285714285715"/>
    <n v="28.142857142857142"/>
    <n v="0"/>
  </r>
  <r>
    <x v="41"/>
    <n v="19.142857142857142"/>
    <n v="25.428571428571427"/>
    <n v="0"/>
  </r>
  <r>
    <x v="42"/>
    <n v="16.142857142857142"/>
    <n v="23.857142857142858"/>
    <n v="0"/>
  </r>
  <r>
    <x v="43"/>
    <n v="14.857142857142858"/>
    <n v="22.714285714285715"/>
    <n v="0"/>
  </r>
  <r>
    <x v="44"/>
    <n v="15.285714285714286"/>
    <n v="25.142857142857142"/>
    <n v="0"/>
  </r>
  <r>
    <x v="45"/>
    <n v="19.285714285714285"/>
    <n v="25"/>
    <n v="0"/>
  </r>
  <r>
    <x v="46"/>
    <n v="25"/>
    <n v="25.428571428571427"/>
    <n v="0"/>
  </r>
  <r>
    <x v="47"/>
    <n v="22.714285714285715"/>
    <n v="24.142857142857142"/>
    <n v="0"/>
  </r>
  <r>
    <x v="48"/>
    <n v="22.571428571428573"/>
    <n v="18.571428571428573"/>
    <n v="0"/>
  </r>
  <r>
    <x v="49"/>
    <n v="21.714285714285715"/>
    <n v="17.428571428571427"/>
    <n v="0"/>
  </r>
  <r>
    <x v="50"/>
    <n v="20.714285714285715"/>
    <n v="16"/>
    <n v="0"/>
  </r>
  <r>
    <x v="51"/>
    <n v="19"/>
    <n v="14.714285714285714"/>
    <n v="0"/>
  </r>
  <r>
    <x v="52"/>
    <n v="19"/>
    <n v="18.714285714285715"/>
    <n v="0"/>
  </r>
  <r>
    <x v="53"/>
    <n v="20.857142857142858"/>
    <n v="18"/>
    <n v="0"/>
  </r>
  <r>
    <x v="54"/>
    <n v="23.714285714285715"/>
    <n v="22.428571428571427"/>
    <n v="0"/>
  </r>
  <r>
    <x v="55"/>
    <n v="22.857142857142858"/>
    <n v="22.857142857142858"/>
    <n v="0"/>
  </r>
  <r>
    <x v="56"/>
    <n v="17.714285714285715"/>
    <n v="24.142857142857142"/>
    <n v="0"/>
  </r>
  <r>
    <x v="57"/>
    <n v="14.571428571428571"/>
    <n v="23.857142857142858"/>
    <n v="0"/>
  </r>
  <r>
    <x v="58"/>
    <n v="15.571428571428571"/>
    <n v="22.285714285714285"/>
    <n v="0"/>
  </r>
  <r>
    <x v="59"/>
    <n v="16.714285714285715"/>
    <n v="26.142857142857142"/>
    <n v="0"/>
  </r>
  <r>
    <x v="60"/>
    <n v="14.714285714285714"/>
    <n v="29.571428571428573"/>
    <n v="0"/>
  </r>
  <r>
    <x v="61"/>
    <n v="17.285714285714285"/>
    <n v="30.285714285714285"/>
    <n v="0"/>
  </r>
  <r>
    <x v="62"/>
    <n v="17.285714285714285"/>
    <n v="30.857142857142858"/>
    <n v="0"/>
  </r>
  <r>
    <x v="63"/>
    <n v="13.857142857142858"/>
    <n v="27.714285714285715"/>
    <n v="0"/>
  </r>
  <r>
    <x v="64"/>
    <n v="17.285714285714285"/>
    <n v="23.428571428571427"/>
    <n v="0"/>
  </r>
  <r>
    <x v="65"/>
    <n v="18.571428571428573"/>
    <n v="22.285714285714285"/>
    <n v="0"/>
  </r>
  <r>
    <x v="66"/>
    <n v="18.428571428571427"/>
    <n v="23"/>
    <n v="0"/>
  </r>
  <r>
    <x v="67"/>
    <n v="18.571428571428573"/>
    <n v="21.571428571428573"/>
    <n v="0"/>
  </r>
  <r>
    <x v="68"/>
    <n v="20.285714285714285"/>
    <n v="21.714285714285715"/>
    <n v="0"/>
  </r>
  <r>
    <x v="69"/>
    <n v="18.285714285714285"/>
    <n v="23.857142857142858"/>
    <n v="0"/>
  </r>
  <r>
    <x v="70"/>
    <n v="18.142857142857142"/>
    <n v="24"/>
    <n v="0"/>
  </r>
  <r>
    <x v="71"/>
    <n v="21.142857142857142"/>
    <n v="24.428571428571427"/>
    <n v="0"/>
  </r>
  <r>
    <x v="72"/>
    <n v="15.142857142857142"/>
    <n v="27"/>
    <n v="0"/>
  </r>
  <r>
    <x v="73"/>
    <n v="16.571428571428573"/>
    <n v="21.857142857142858"/>
    <n v="0"/>
  </r>
  <r>
    <x v="74"/>
    <n v="15.285714285714286"/>
    <n v="16"/>
    <n v="0"/>
  </r>
  <r>
    <x v="75"/>
    <n v="16.285714285714285"/>
    <n v="12"/>
    <n v="0"/>
  </r>
  <r>
    <x v="76"/>
    <n v="14.857142857142858"/>
    <n v="12.142857142857142"/>
    <n v="0"/>
  </r>
  <r>
    <x v="77"/>
    <n v="12.714285714285714"/>
    <n v="12.714285714285714"/>
    <n v="0"/>
  </r>
  <r>
    <x v="78"/>
    <n v="13.571428571428571"/>
    <n v="13.428571428571429"/>
    <n v="0"/>
  </r>
  <r>
    <x v="79"/>
    <n v="15"/>
    <n v="17"/>
    <n v="0"/>
  </r>
  <r>
    <x v="80"/>
    <n v="13.142857142857142"/>
    <n v="20.571428571428573"/>
    <n v="0"/>
  </r>
  <r>
    <x v="81"/>
    <n v="15.714285714285714"/>
    <n v="18.571428571428573"/>
    <n v="0"/>
  </r>
  <r>
    <x v="82"/>
    <n v="16.428571428571427"/>
    <n v="17.142857142857142"/>
    <n v="0"/>
  </r>
  <r>
    <x v="83"/>
    <n v="17.428571428571427"/>
    <n v="15.571428571428571"/>
    <n v="0"/>
  </r>
  <r>
    <x v="84"/>
    <n v="16.428571428571427"/>
    <n v="15"/>
    <n v="0"/>
  </r>
  <r>
    <x v="85"/>
    <n v="18"/>
    <n v="15.571428571428571"/>
    <n v="0"/>
  </r>
  <r>
    <x v="86"/>
    <n v="18"/>
    <n v="14.857142857142858"/>
    <n v="0"/>
  </r>
  <r>
    <x v="87"/>
    <n v="15.714285714285714"/>
    <n v="18.142857142857142"/>
    <n v="0"/>
  </r>
  <r>
    <x v="88"/>
    <n v="15"/>
    <n v="15.714285714285714"/>
    <n v="0"/>
  </r>
  <r>
    <x v="89"/>
    <n v="14.571428571428571"/>
    <n v="18.142857142857142"/>
    <n v="0"/>
  </r>
  <r>
    <x v="90"/>
    <n v="14.571428571428571"/>
    <n v="19.142857142857142"/>
    <n v="0"/>
  </r>
  <r>
    <x v="91"/>
    <n v="13.857142857142858"/>
    <n v="18.285714285714285"/>
    <n v="0"/>
  </r>
  <r>
    <x v="92"/>
    <n v="12.571428571428571"/>
    <n v="20"/>
    <n v="0"/>
  </r>
  <r>
    <x v="93"/>
    <n v="12.285714285714286"/>
    <n v="19.285714285714285"/>
    <n v="0"/>
  </r>
  <r>
    <x v="94"/>
    <n v="12.285714285714286"/>
    <n v="18.428571428571427"/>
    <n v="0"/>
  </r>
  <r>
    <x v="95"/>
    <n v="10.142857142857142"/>
    <n v="18.714285714285715"/>
    <n v="0"/>
  </r>
  <r>
    <x v="96"/>
    <n v="10.285714285714286"/>
    <n v="20.428571428571427"/>
    <n v="0"/>
  </r>
  <r>
    <x v="97"/>
    <n v="10"/>
    <n v="16.571428571428573"/>
    <n v="0"/>
  </r>
  <r>
    <x v="98"/>
    <n v="11.571428571428571"/>
    <n v="12.142857142857142"/>
    <n v="0"/>
  </r>
  <r>
    <x v="99"/>
    <n v="10.857142857142858"/>
    <n v="14.428571428571429"/>
    <n v="0"/>
  </r>
  <r>
    <x v="100"/>
    <n v="8.4285714285714288"/>
    <n v="16.714285714285715"/>
    <n v="0"/>
  </r>
  <r>
    <x v="101"/>
    <n v="10"/>
    <n v="15.285714285714286"/>
    <n v="0"/>
  </r>
  <r>
    <x v="102"/>
    <n v="9.1428571428571423"/>
    <n v="15.142857142857142"/>
    <n v="0"/>
  </r>
  <r>
    <x v="103"/>
    <n v="9.5714285714285712"/>
    <n v="15"/>
    <n v="0"/>
  </r>
  <r>
    <x v="104"/>
    <n v="10"/>
    <n v="14.285714285714286"/>
    <n v="0"/>
  </r>
  <r>
    <x v="105"/>
    <n v="9.1428571428571423"/>
    <n v="13.571428571428571"/>
    <n v="0"/>
  </r>
  <r>
    <x v="106"/>
    <n v="8.4285714285714288"/>
    <n v="15.428571428571429"/>
    <n v="0"/>
  </r>
  <r>
    <x v="107"/>
    <n v="9.4285714285714288"/>
    <n v="15.428571428571429"/>
    <n v="0"/>
  </r>
  <r>
    <x v="108"/>
    <n v="10.285714285714286"/>
    <n v="16.142857142857142"/>
    <n v="0"/>
  </r>
  <r>
    <x v="109"/>
    <n v="9.7142857142857135"/>
    <n v="20.428571428571427"/>
    <n v="0"/>
  </r>
  <r>
    <x v="110"/>
    <n v="11.714285714285714"/>
    <n v="20.571428571428573"/>
    <n v="0"/>
  </r>
  <r>
    <x v="111"/>
    <n v="12"/>
    <n v="18.285714285714285"/>
    <n v="0"/>
  </r>
  <r>
    <x v="112"/>
    <n v="9.2857142857142865"/>
    <n v="15.571428571428571"/>
    <n v="0"/>
  </r>
  <r>
    <x v="113"/>
    <n v="6.1428571428571432"/>
    <n v="16.142857142857142"/>
    <n v="0"/>
  </r>
  <r>
    <x v="114"/>
    <n v="6.7142857142857144"/>
    <n v="16"/>
    <n v="0"/>
  </r>
  <r>
    <x v="115"/>
    <n v="6.2857142857142856"/>
    <n v="14.142857142857142"/>
    <n v="0"/>
  </r>
  <r>
    <x v="116"/>
    <n v="7"/>
    <n v="12.285714285714286"/>
    <n v="0"/>
  </r>
  <r>
    <x v="117"/>
    <n v="7.7142857142857144"/>
    <n v="14.857142857142858"/>
    <n v="0"/>
  </r>
  <r>
    <x v="118"/>
    <n v="8.2857142857142865"/>
    <n v="15.428571428571429"/>
    <n v="0"/>
  </r>
  <r>
    <x v="119"/>
    <n v="8.7142857142857135"/>
    <n v="19.714285714285715"/>
    <n v="0"/>
  </r>
  <r>
    <x v="120"/>
    <n v="11.428571428571429"/>
    <n v="21.714285714285715"/>
    <n v="0"/>
  </r>
  <r>
    <x v="121"/>
    <n v="11.857142857142858"/>
    <n v="22.142857142857142"/>
    <n v="0"/>
  </r>
  <r>
    <x v="122"/>
    <n v="13.714285714285714"/>
    <n v="21.142857142857142"/>
    <n v="0"/>
  </r>
  <r>
    <x v="123"/>
    <n v="9.7142857142857135"/>
    <n v="17"/>
    <n v="0"/>
  </r>
  <r>
    <x v="124"/>
    <n v="9"/>
    <n v="15.285714285714286"/>
    <n v="0"/>
  </r>
  <r>
    <x v="125"/>
    <n v="10.571428571428571"/>
    <n v="10.857142857142858"/>
    <n v="0"/>
  </r>
  <r>
    <x v="126"/>
    <n v="9.1428571428571423"/>
    <n v="10.285714285714286"/>
    <n v="0"/>
  </r>
  <r>
    <x v="127"/>
    <n v="11.571428571428571"/>
    <n v="12.714285714285714"/>
    <n v="0"/>
  </r>
  <r>
    <x v="128"/>
    <n v="9.8571428571428577"/>
    <n v="15"/>
    <n v="0"/>
  </r>
  <r>
    <x v="129"/>
    <n v="8.1428571428571423"/>
    <n v="11.714285714285714"/>
    <n v="0"/>
  </r>
  <r>
    <x v="130"/>
    <n v="7.1428571428571432"/>
    <n v="13"/>
    <n v="0"/>
  </r>
  <r>
    <x v="131"/>
    <n v="8.7142857142857135"/>
    <n v="12.428571428571429"/>
    <n v="0"/>
  </r>
  <r>
    <x v="132"/>
    <n v="7.7142857142857144"/>
    <n v="11.571428571428571"/>
    <n v="0"/>
  </r>
  <r>
    <x v="133"/>
    <n v="12.142857142857142"/>
    <n v="12"/>
    <n v="0"/>
  </r>
  <r>
    <x v="134"/>
    <n v="12"/>
    <n v="14"/>
    <n v="0"/>
  </r>
  <r>
    <x v="135"/>
    <n v="9.7142857142857135"/>
    <n v="14.714285714285714"/>
    <n v="0"/>
  </r>
  <r>
    <x v="136"/>
    <n v="10.142857142857142"/>
    <n v="14.285714285714286"/>
    <n v="0"/>
  </r>
  <r>
    <x v="137"/>
    <n v="11.142857142857142"/>
    <n v="15.142857142857142"/>
    <n v="0"/>
  </r>
  <r>
    <x v="138"/>
    <n v="12.714285714285714"/>
    <n v="15.571428571428571"/>
    <n v="0"/>
  </r>
  <r>
    <x v="139"/>
    <n v="9.8571428571428577"/>
    <n v="14.714285714285714"/>
    <n v="0"/>
  </r>
  <r>
    <x v="140"/>
    <n v="9.4285714285714288"/>
    <n v="14.142857142857142"/>
    <n v="0"/>
  </r>
  <r>
    <x v="141"/>
    <n v="9"/>
    <n v="13.571428571428571"/>
    <n v="0"/>
  </r>
  <r>
    <x v="142"/>
    <n v="5.1428571428571432"/>
    <n v="16.285714285714285"/>
    <n v="0"/>
  </r>
  <r>
    <x v="143"/>
    <n v="6.7142857142857144"/>
    <n v="15.142857142857142"/>
    <n v="0"/>
  </r>
  <r>
    <x v="144"/>
    <n v="7"/>
    <n v="14.857142857142858"/>
    <n v="0"/>
  </r>
  <r>
    <x v="145"/>
    <n v="6.2857142857142856"/>
    <n v="15.285714285714286"/>
    <n v="0"/>
  </r>
  <r>
    <x v="146"/>
    <n v="7.1428571428571432"/>
    <n v="12.142857142857142"/>
    <n v="0"/>
  </r>
  <r>
    <x v="147"/>
    <n v="6.5714285714285712"/>
    <n v="12.285714285714286"/>
    <n v="0"/>
  </r>
  <r>
    <x v="148"/>
    <n v="6.7142857142857144"/>
    <n v="13.142857142857142"/>
    <n v="0"/>
  </r>
  <r>
    <x v="149"/>
    <n v="8"/>
    <n v="11.857142857142858"/>
    <n v="0"/>
  </r>
  <r>
    <x v="150"/>
    <n v="8.2857142857142865"/>
    <n v="13.714285714285714"/>
    <n v="0"/>
  </r>
  <r>
    <x v="151"/>
    <n v="8.2857142857142865"/>
    <n v="13"/>
    <n v="0"/>
  </r>
  <r>
    <x v="152"/>
    <n v="8"/>
    <n v="15"/>
    <n v="0"/>
  </r>
  <r>
    <x v="153"/>
    <n v="8.2857142857142865"/>
    <n v="14.428571428571429"/>
    <n v="0"/>
  </r>
  <r>
    <x v="154"/>
    <n v="3.4285714285714284"/>
    <n v="14.571428571428571"/>
    <n v="0"/>
  </r>
  <r>
    <x v="155"/>
    <n v="3.4285714285714284"/>
    <n v="14.857142857142858"/>
    <n v="0"/>
  </r>
  <r>
    <x v="156"/>
    <n v="4"/>
    <n v="13.142857142857142"/>
    <n v="0"/>
  </r>
  <r>
    <x v="157"/>
    <n v="5.2857142857142856"/>
    <n v="16"/>
    <n v="0"/>
  </r>
  <r>
    <x v="158"/>
    <n v="5.2857142857142856"/>
    <n v="17.714285714285715"/>
    <n v="0"/>
  </r>
  <r>
    <x v="159"/>
    <n v="5.7142857142857144"/>
    <n v="23.142857142857142"/>
    <n v="0"/>
  </r>
  <r>
    <x v="160"/>
    <n v="3.4285714285714284"/>
    <n v="18.142857142857142"/>
    <n v="0"/>
  </r>
  <r>
    <x v="161"/>
    <n v="3.7142857142857144"/>
    <n v="15.857142857142858"/>
    <n v="0"/>
  </r>
  <r>
    <x v="162"/>
    <n v="3.1428571428571428"/>
    <n v="15"/>
    <n v="0"/>
  </r>
  <r>
    <x v="163"/>
    <n v="3"/>
    <n v="16"/>
    <n v="0"/>
  </r>
  <r>
    <x v="164"/>
    <n v="4.5714285714285712"/>
    <n v="15"/>
    <n v="0"/>
  </r>
  <r>
    <x v="165"/>
    <n v="5.5714285714285712"/>
    <n v="15.285714285714286"/>
    <n v="0"/>
  </r>
  <r>
    <x v="166"/>
    <n v="5.4285714285714288"/>
    <n v="14"/>
    <n v="0"/>
  </r>
  <r>
    <x v="167"/>
    <n v="6.4285714285714288"/>
    <n v="14.428571428571429"/>
    <n v="0"/>
  </r>
  <r>
    <x v="168"/>
    <n v="8"/>
    <n v="14.857142857142858"/>
    <n v="0"/>
  </r>
  <r>
    <x v="169"/>
    <n v="7.5714285714285712"/>
    <n v="15.857142857142858"/>
    <n v="0"/>
  </r>
  <r>
    <x v="170"/>
    <n v="7.1428571428571432"/>
    <n v="17.142857142857142"/>
    <n v="0"/>
  </r>
  <r>
    <x v="171"/>
    <n v="8.4285714285714288"/>
    <n v="18.428571428571427"/>
    <n v="0"/>
  </r>
  <r>
    <x v="172"/>
    <n v="12.285714285714286"/>
    <n v="18.142857142857142"/>
    <n v="0"/>
  </r>
  <r>
    <x v="173"/>
    <n v="9.7142857142857135"/>
    <n v="20.142857142857142"/>
    <n v="0"/>
  </r>
  <r>
    <x v="174"/>
    <n v="9.8571428571428577"/>
    <n v="22.285714285714285"/>
    <n v="0"/>
  </r>
  <r>
    <x v="175"/>
    <n v="12.571428571428571"/>
    <n v="24"/>
    <n v="0"/>
  </r>
  <r>
    <x v="176"/>
    <n v="11.714285714285714"/>
    <n v="22"/>
    <n v="0"/>
  </r>
  <r>
    <x v="177"/>
    <n v="11"/>
    <n v="20.857142857142858"/>
    <n v="0"/>
  </r>
  <r>
    <x v="178"/>
    <n v="11.142857142857142"/>
    <n v="22.571428571428573"/>
    <n v="0"/>
  </r>
  <r>
    <x v="179"/>
    <n v="9.8571428571428577"/>
    <n v="22.285714285714285"/>
    <n v="0"/>
  </r>
  <r>
    <x v="180"/>
    <n v="6.1428571428571432"/>
    <n v="21.285714285714285"/>
    <n v="0"/>
  </r>
  <r>
    <x v="181"/>
    <n v="6.1428571428571432"/>
    <n v="20.714285714285715"/>
    <n v="0"/>
  </r>
  <r>
    <x v="182"/>
    <n v="6"/>
    <n v="23.285714285714285"/>
    <n v="0"/>
  </r>
  <r>
    <x v="183"/>
    <n v="5.8571428571428568"/>
    <n v="24.714285714285715"/>
    <n v="0"/>
  </r>
  <r>
    <x v="184"/>
    <n v="6"/>
    <n v="25.714285714285715"/>
    <n v="0"/>
  </r>
  <r>
    <x v="185"/>
    <n v="8.1428571428571423"/>
    <n v="26.714285714285715"/>
    <n v="0"/>
  </r>
  <r>
    <x v="186"/>
    <n v="10.714285714285714"/>
    <n v="25.428571428571427"/>
    <n v="0"/>
  </r>
  <r>
    <x v="187"/>
    <n v="10.285714285714286"/>
    <n v="28.857142857142858"/>
    <n v="0"/>
  </r>
  <r>
    <x v="188"/>
    <n v="10.857142857142858"/>
    <n v="28.571428571428573"/>
    <n v="0"/>
  </r>
  <r>
    <x v="189"/>
    <n v="8.1428571428571423"/>
    <n v="29.714285714285715"/>
    <n v="0"/>
  </r>
  <r>
    <x v="190"/>
    <n v="9.1428571428571423"/>
    <n v="28.428571428571427"/>
    <n v="0"/>
  </r>
  <r>
    <x v="191"/>
    <n v="7.8571428571428568"/>
    <n v="27.142857142857142"/>
    <n v="0"/>
  </r>
  <r>
    <x v="192"/>
    <n v="7"/>
    <n v="28"/>
    <n v="0"/>
  </r>
  <r>
    <x v="193"/>
    <n v="8.2857142857142865"/>
    <n v="24.714285714285715"/>
    <n v="0"/>
  </r>
  <r>
    <x v="194"/>
    <n v="10.571428571428571"/>
    <n v="24.714285714285715"/>
    <n v="0"/>
  </r>
  <r>
    <x v="195"/>
    <n v="9.7142857142857135"/>
    <n v="23.285714285714285"/>
    <n v="0"/>
  </r>
  <r>
    <x v="196"/>
    <n v="8"/>
    <n v="32.857142857142854"/>
    <n v="0"/>
  </r>
  <r>
    <x v="197"/>
    <n v="8.7142857142857135"/>
    <n v="34.142857142857146"/>
    <n v="0"/>
  </r>
  <r>
    <x v="198"/>
    <n v="7.1428571428571432"/>
    <n v="34.142857142857146"/>
    <n v="0"/>
  </r>
  <r>
    <x v="199"/>
    <n v="7.2857142857142856"/>
    <n v="34"/>
    <n v="0"/>
  </r>
  <r>
    <x v="200"/>
    <n v="7.4285714285714288"/>
    <n v="31"/>
    <n v="0"/>
  </r>
  <r>
    <x v="201"/>
    <n v="7.7142857142857144"/>
    <n v="26.857142857142858"/>
    <n v="0"/>
  </r>
  <r>
    <x v="202"/>
    <n v="10.571428571428571"/>
    <n v="28.285714285714285"/>
    <n v="0"/>
  </r>
  <r>
    <x v="203"/>
    <n v="11.857142857142858"/>
    <n v="30.428571428571427"/>
    <n v="0"/>
  </r>
  <r>
    <x v="204"/>
    <n v="11.428571428571429"/>
    <n v="32"/>
    <n v="0"/>
  </r>
  <r>
    <x v="205"/>
    <n v="10.142857142857142"/>
    <n v="35.428571428571431"/>
    <n v="0"/>
  </r>
  <r>
    <x v="206"/>
    <n v="7"/>
    <n v="33.142857142857146"/>
    <n v="0"/>
  </r>
  <r>
    <x v="207"/>
    <n v="9.7142857142857135"/>
    <n v="31.857142857142858"/>
    <n v="0"/>
  </r>
  <r>
    <x v="208"/>
    <n v="11.714285714285714"/>
    <n v="34.714285714285715"/>
    <n v="0"/>
  </r>
  <r>
    <x v="209"/>
    <n v="9.1428571428571423"/>
    <n v="33.714285714285715"/>
    <n v="0"/>
  </r>
  <r>
    <x v="210"/>
    <n v="11.142857142857142"/>
    <n v="29.285714285714285"/>
    <n v="0"/>
  </r>
  <r>
    <x v="211"/>
    <n v="11.571428571428571"/>
    <n v="30.285714285714285"/>
    <n v="0"/>
  </r>
  <r>
    <x v="212"/>
    <n v="10.571428571428571"/>
    <n v="33.714285714285715"/>
    <n v="0"/>
  </r>
  <r>
    <x v="213"/>
    <n v="8.4285714285714288"/>
    <n v="33"/>
    <n v="0"/>
  </r>
  <r>
    <x v="214"/>
    <n v="9"/>
    <n v="33.285714285714285"/>
    <n v="0"/>
  </r>
  <r>
    <x v="215"/>
    <n v="9.1428571428571423"/>
    <n v="32.857142857142854"/>
    <n v="0"/>
  </r>
  <r>
    <x v="216"/>
    <n v="9.4285714285714288"/>
    <n v="32.571428571428569"/>
    <n v="0"/>
  </r>
  <r>
    <x v="217"/>
    <n v="10.857142857142858"/>
    <n v="34.571428571428569"/>
    <n v="0"/>
  </r>
  <r>
    <x v="218"/>
    <n v="12.285714285714286"/>
    <n v="37"/>
    <n v="0"/>
  </r>
  <r>
    <x v="219"/>
    <n v="15"/>
    <n v="34.857142857142854"/>
    <n v="0"/>
  </r>
  <r>
    <x v="220"/>
    <n v="14.714285714285714"/>
    <n v="36.428571428571431"/>
    <n v="0"/>
  </r>
  <r>
    <x v="221"/>
    <n v="13"/>
    <n v="37.428571428571431"/>
    <n v="0"/>
  </r>
  <r>
    <x v="222"/>
    <n v="13"/>
    <n v="29.857142857142858"/>
    <n v="0"/>
  </r>
  <r>
    <x v="223"/>
    <n v="11.857142857142858"/>
    <n v="31.142857142857142"/>
    <n v="0"/>
  </r>
  <r>
    <x v="224"/>
    <n v="13"/>
    <n v="36.428571428571431"/>
    <n v="0"/>
  </r>
  <r>
    <x v="225"/>
    <n v="16.714285714285715"/>
    <n v="36.428571428571431"/>
    <n v="0"/>
  </r>
  <r>
    <x v="226"/>
    <n v="16.142857142857142"/>
    <n v="41.571428571428569"/>
    <n v="0"/>
  </r>
  <r>
    <x v="227"/>
    <n v="16.857142857142858"/>
    <n v="43.714285714285715"/>
    <n v="0"/>
  </r>
  <r>
    <x v="228"/>
    <n v="16.285714285714285"/>
    <n v="42.571428571428569"/>
    <n v="0"/>
  </r>
  <r>
    <x v="229"/>
    <n v="16.714285714285715"/>
    <n v="44.142857142857146"/>
    <n v="0"/>
  </r>
  <r>
    <x v="230"/>
    <n v="17.428571428571427"/>
    <n v="35.857142857142854"/>
    <n v="0"/>
  </r>
  <r>
    <x v="231"/>
    <n v="15.285714285714286"/>
    <n v="33.571428571428569"/>
    <n v="0"/>
  </r>
  <r>
    <x v="232"/>
    <n v="15.142857142857142"/>
    <n v="33.428571428571431"/>
    <n v="0"/>
  </r>
  <r>
    <x v="233"/>
    <n v="8.4285714285714288"/>
    <n v="31.142857142857142"/>
    <n v="0"/>
  </r>
  <r>
    <x v="234"/>
    <n v="12.142857142857142"/>
    <n v="39.428571428571431"/>
    <n v="0"/>
  </r>
  <r>
    <x v="235"/>
    <n v="16.571428571428573"/>
    <n v="42.571428571428569"/>
    <n v="0"/>
  </r>
  <r>
    <x v="236"/>
    <n v="15.714285714285714"/>
    <n v="45.285714285714285"/>
    <n v="0"/>
  </r>
  <r>
    <x v="237"/>
    <n v="12.571428571428571"/>
    <n v="47"/>
    <n v="0"/>
  </r>
  <r>
    <x v="238"/>
    <n v="10.142857142857142"/>
    <n v="42.714285714285715"/>
    <n v="0"/>
  </r>
  <r>
    <x v="239"/>
    <n v="10"/>
    <n v="39.571428571428569"/>
    <n v="0"/>
  </r>
  <r>
    <x v="240"/>
    <n v="10"/>
    <n v="38.571428571428569"/>
    <n v="0"/>
  </r>
  <r>
    <x v="241"/>
    <n v="9.8571428571428577"/>
    <n v="36.428571428571431"/>
    <n v="0"/>
  </r>
  <r>
    <x v="242"/>
    <n v="13.142857142857142"/>
    <n v="33.857142857142854"/>
    <n v="0"/>
  </r>
  <r>
    <x v="243"/>
    <n v="17"/>
    <n v="32.714285714285715"/>
    <n v="0"/>
  </r>
  <r>
    <x v="244"/>
    <n v="16.142857142857142"/>
    <n v="36.857142857142854"/>
    <n v="0"/>
  </r>
  <r>
    <x v="245"/>
    <n v="16"/>
    <n v="35.571428571428569"/>
    <n v="0"/>
  </r>
  <r>
    <x v="246"/>
    <n v="17"/>
    <n v="35.714285714285715"/>
    <n v="0"/>
  </r>
  <r>
    <x v="247"/>
    <n v="18"/>
    <n v="35.428571428571431"/>
    <n v="0"/>
  </r>
  <r>
    <x v="248"/>
    <n v="21.571428571428573"/>
    <n v="30"/>
    <n v="0"/>
  </r>
  <r>
    <x v="249"/>
    <n v="16.714285714285715"/>
    <n v="34.857142857142854"/>
    <n v="0"/>
  </r>
  <r>
    <x v="250"/>
    <n v="16"/>
    <n v="41.714285714285715"/>
    <n v="0"/>
  </r>
  <r>
    <x v="251"/>
    <n v="16.714285714285715"/>
    <n v="42.428571428571431"/>
    <n v="0"/>
  </r>
  <r>
    <x v="252"/>
    <n v="19"/>
    <n v="45.428571428571431"/>
    <n v="0"/>
  </r>
  <r>
    <x v="253"/>
    <n v="17.714285714285715"/>
    <n v="45.142857142857146"/>
    <n v="0"/>
  </r>
  <r>
    <x v="254"/>
    <n v="19.285714285714285"/>
    <n v="43.285714285714285"/>
    <n v="0"/>
  </r>
  <r>
    <x v="255"/>
    <n v="18.428571428571427"/>
    <n v="35.714285714285715"/>
    <n v="0"/>
  </r>
  <r>
    <x v="256"/>
    <n v="13.857142857142858"/>
    <n v="39"/>
    <n v="0"/>
  </r>
  <r>
    <x v="257"/>
    <n v="11"/>
    <n v="30"/>
    <n v="0"/>
  </r>
  <r>
    <x v="258"/>
    <n v="15.142857142857142"/>
    <n v="33.285714285714285"/>
    <n v="0"/>
  </r>
  <r>
    <x v="259"/>
    <n v="18.714285714285715"/>
    <n v="36"/>
    <n v="0"/>
  </r>
  <r>
    <x v="260"/>
    <n v="24.857142857142858"/>
    <n v="31.285714285714285"/>
    <n v="0"/>
  </r>
  <r>
    <x v="261"/>
    <n v="18.428571428571427"/>
    <n v="41.428571428571431"/>
    <n v="0"/>
  </r>
  <r>
    <x v="262"/>
    <n v="9.8571428571428577"/>
    <n v="40.714285714285715"/>
    <n v="0"/>
  </r>
  <r>
    <x v="263"/>
    <n v="13.571428571428571"/>
    <n v="36.857142857142854"/>
    <n v="0"/>
  </r>
  <r>
    <x v="264"/>
    <n v="15.857142857142858"/>
    <n v="32"/>
    <n v="0"/>
  </r>
  <r>
    <x v="265"/>
    <n v="17.714285714285715"/>
    <n v="30.285714285714285"/>
    <n v="0"/>
  </r>
  <r>
    <x v="266"/>
    <n v="16.571428571428573"/>
    <n v="33"/>
    <n v="0"/>
  </r>
  <r>
    <x v="267"/>
    <n v="17.571428571428573"/>
    <n v="30.571428571428573"/>
    <n v="0"/>
  </r>
  <r>
    <x v="268"/>
    <n v="18.571428571428573"/>
    <n v="29.857142857142858"/>
    <n v="0"/>
  </r>
  <r>
    <x v="269"/>
    <n v="16.857142857142858"/>
    <n v="31.714285714285715"/>
    <n v="0"/>
  </r>
  <r>
    <x v="270"/>
    <n v="15.857142857142858"/>
    <n v="35"/>
    <n v="0"/>
  </r>
  <r>
    <x v="271"/>
    <n v="17.714285714285715"/>
    <n v="27.285714285714285"/>
    <n v="0"/>
  </r>
  <r>
    <x v="272"/>
    <n v="19.571428571428573"/>
    <n v="23.285714285714285"/>
    <n v="0"/>
  </r>
  <r>
    <x v="273"/>
    <n v="15.571428571428571"/>
    <n v="28"/>
    <n v="0"/>
  </r>
  <r>
    <x v="274"/>
    <n v="14.571428571428571"/>
    <n v="30.285714285714285"/>
    <n v="0"/>
  </r>
  <r>
    <x v="275"/>
    <n v="15.857142857142858"/>
    <n v="30.285714285714285"/>
    <n v="0"/>
  </r>
  <r>
    <x v="276"/>
    <n v="14.428571428571429"/>
    <n v="32.428571428571431"/>
    <n v="0"/>
  </r>
  <r>
    <x v="277"/>
    <n v="16.428571428571427"/>
    <n v="25.714285714285715"/>
    <n v="0"/>
  </r>
  <r>
    <x v="278"/>
    <n v="14.428571428571429"/>
    <n v="27.142857142857142"/>
    <n v="0"/>
  </r>
  <r>
    <x v="279"/>
    <n v="16.142857142857142"/>
    <n v="30.714285714285715"/>
    <n v="0"/>
  </r>
  <r>
    <x v="280"/>
    <n v="13.142857142857142"/>
    <n v="38.428571428571431"/>
    <n v="0"/>
  </r>
  <r>
    <x v="281"/>
    <n v="14.142857142857142"/>
    <n v="38.714285714285715"/>
    <n v="0"/>
  </r>
  <r>
    <x v="282"/>
    <n v="11.428571428571429"/>
    <n v="37.714285714285715"/>
    <n v="0"/>
  </r>
  <r>
    <x v="283"/>
    <n v="9"/>
    <n v="36.714285714285715"/>
    <n v="0"/>
  </r>
  <r>
    <x v="284"/>
    <n v="9.5714285714285712"/>
    <n v="36.857142857142854"/>
    <n v="0"/>
  </r>
  <r>
    <x v="285"/>
    <n v="9.2857142857142865"/>
    <n v="33.571428571428569"/>
    <n v="0"/>
  </r>
  <r>
    <x v="286"/>
    <n v="9.2857142857142865"/>
    <n v="32.571428571428569"/>
    <n v="0"/>
  </r>
  <r>
    <x v="287"/>
    <n v="10.142857142857142"/>
    <n v="34"/>
    <n v="0"/>
  </r>
  <r>
    <x v="288"/>
    <n v="11.428571428571429"/>
    <n v="34.571428571428569"/>
    <n v="0"/>
  </r>
  <r>
    <x v="289"/>
    <n v="11.857142857142858"/>
    <n v="32"/>
    <n v="0"/>
  </r>
  <r>
    <x v="290"/>
    <n v="12"/>
    <n v="33.714285714285715"/>
    <n v="0"/>
  </r>
  <r>
    <x v="291"/>
    <n v="13.571428571428571"/>
    <n v="36.142857142857146"/>
    <n v="0"/>
  </r>
  <r>
    <x v="292"/>
    <n v="13"/>
    <n v="33.285714285714285"/>
    <n v="0"/>
  </r>
  <r>
    <x v="293"/>
    <n v="15.142857142857142"/>
    <n v="32.285714285714285"/>
    <n v="0"/>
  </r>
  <r>
    <x v="294"/>
    <n v="9.5714285714285712"/>
    <n v="36.714285714285715"/>
    <n v="0"/>
  </r>
  <r>
    <x v="295"/>
    <n v="10"/>
    <n v="40.714285714285715"/>
    <n v="0"/>
  </r>
  <r>
    <x v="296"/>
    <n v="14.285714285714286"/>
    <n v="42.285714285714285"/>
    <n v="0"/>
  </r>
  <r>
    <x v="297"/>
    <n v="15.142857142857142"/>
    <n v="45.285714285714285"/>
    <n v="0"/>
  </r>
  <r>
    <x v="298"/>
    <n v="19.142857142857142"/>
    <n v="47.285714285714285"/>
    <n v="0"/>
  </r>
  <r>
    <x v="299"/>
    <n v="13.428571428571429"/>
    <n v="48.714285714285715"/>
    <n v="0"/>
  </r>
  <r>
    <x v="300"/>
    <n v="14"/>
    <n v="46"/>
    <n v="0"/>
  </r>
  <r>
    <x v="301"/>
    <n v="17.571428571428573"/>
    <n v="44.857142857142854"/>
    <n v="0"/>
  </r>
  <r>
    <x v="302"/>
    <n v="15.714285714285714"/>
    <n v="47.857142857142854"/>
    <n v="0"/>
  </r>
  <r>
    <x v="303"/>
    <n v="16.857142857142858"/>
    <n v="48"/>
    <n v="0"/>
  </r>
  <r>
    <x v="304"/>
    <n v="15.714285714285714"/>
    <n v="45.285714285714285"/>
    <n v="0"/>
  </r>
  <r>
    <x v="305"/>
    <n v="13.142857142857142"/>
    <n v="35.714285714285715"/>
    <n v="0"/>
  </r>
  <r>
    <x v="306"/>
    <n v="15.428571428571429"/>
    <n v="33.285714285714285"/>
    <n v="0"/>
  </r>
  <r>
    <x v="307"/>
    <n v="22"/>
    <n v="36.571428571428569"/>
    <n v="0"/>
  </r>
  <r>
    <x v="308"/>
    <n v="19.142857142857142"/>
    <n v="44.142857142857146"/>
    <n v="0"/>
  </r>
  <r>
    <x v="309"/>
    <n v="13.6"/>
    <n v="44"/>
    <n v="0"/>
  </r>
  <r>
    <x v="310"/>
    <n v="13"/>
    <n v="44.3"/>
    <n v="0"/>
  </r>
  <r>
    <x v="311"/>
    <n v="12.1"/>
    <n v="42.3"/>
    <n v="0"/>
  </r>
  <r>
    <x v="312"/>
    <n v="11.7"/>
    <n v="37.9"/>
    <n v="0"/>
  </r>
  <r>
    <x v="313"/>
    <n v="7.1428571428571432"/>
    <n v="42.714285714285715"/>
    <n v="0"/>
  </r>
  <r>
    <x v="314"/>
    <n v="3.7142857142857144"/>
    <n v="43.714285714285715"/>
    <n v="0"/>
  </r>
  <r>
    <x v="315"/>
    <n v="4.4285714285714288"/>
    <n v="48.285714285714285"/>
    <n v="0"/>
  </r>
  <r>
    <x v="316"/>
    <n v="2.1428571428571428"/>
    <n v="50.857142857142854"/>
    <n v="0"/>
  </r>
  <r>
    <x v="317"/>
    <n v="2.7142857142857144"/>
    <n v="49.285714285714285"/>
    <n v="0"/>
  </r>
  <r>
    <x v="318"/>
    <n v="1.8571428571428572"/>
    <n v="49"/>
    <n v="0"/>
  </r>
  <r>
    <x v="319"/>
    <n v="1.8571428571428572"/>
    <n v="51.714285714285715"/>
    <n v="0"/>
  </r>
  <r>
    <x v="320"/>
    <n v="1.1428571428571428"/>
    <n v="46.428571428571431"/>
    <n v="0"/>
  </r>
  <r>
    <x v="321"/>
    <n v="0.8571428571428571"/>
    <n v="39.285714285714285"/>
    <n v="0"/>
  </r>
  <r>
    <x v="322"/>
    <n v="2"/>
    <n v="37"/>
    <n v="0"/>
  </r>
  <r>
    <x v="323"/>
    <n v="2.7142857142857144"/>
    <n v="35.142857142857146"/>
    <n v="0"/>
  </r>
  <r>
    <x v="324"/>
    <n v="1.1428571428571428"/>
    <n v="36.285714285714285"/>
    <n v="0"/>
  </r>
  <r>
    <x v="325"/>
    <n v="1.5714285714285714"/>
    <n v="38.428571428571431"/>
    <n v="0"/>
  </r>
  <r>
    <x v="326"/>
    <n v="1"/>
    <n v="40.142857142857146"/>
    <n v="0"/>
  </r>
  <r>
    <x v="327"/>
    <n v="2.4285714285714284"/>
    <n v="40.428571428571431"/>
    <n v="0"/>
  </r>
  <r>
    <x v="328"/>
    <n v="1.7142857142857142"/>
    <n v="42.571428571428569"/>
    <n v="0"/>
  </r>
  <r>
    <x v="329"/>
    <n v="1.8571428571428572"/>
    <n v="37.571428571428569"/>
    <n v="0"/>
  </r>
  <r>
    <x v="330"/>
    <n v="3.2857142857142856"/>
    <n v="39.571428571428569"/>
    <n v="0"/>
  </r>
  <r>
    <x v="331"/>
    <n v="3.5714285714285716"/>
    <n v="38"/>
    <n v="0"/>
  </r>
  <r>
    <x v="332"/>
    <n v="2.5714285714285716"/>
    <n v="40.857142857142854"/>
    <n v="0"/>
  </r>
  <r>
    <x v="333"/>
    <n v="2.1428571428571428"/>
    <n v="40"/>
    <n v="0"/>
  </r>
  <r>
    <x v="334"/>
    <n v="3.4285714285714284"/>
    <n v="44"/>
    <n v="0"/>
  </r>
  <r>
    <x v="335"/>
    <n v="2.7142857142857144"/>
    <n v="44.714285714285715"/>
    <n v="0"/>
  </r>
  <r>
    <x v="336"/>
    <n v="2.1428571428571428"/>
    <n v="45.428571428571431"/>
    <n v="0"/>
  </r>
  <r>
    <x v="337"/>
    <n v="2"/>
    <n v="37.857142857142854"/>
    <n v="0"/>
  </r>
  <r>
    <x v="338"/>
    <n v="1.5714285714285714"/>
    <n v="35.428571428571431"/>
    <n v="0"/>
  </r>
  <r>
    <x v="339"/>
    <n v="1.8571428571428572"/>
    <n v="34.714285714285715"/>
    <n v="0"/>
  </r>
  <r>
    <x v="340"/>
    <n v="3.5714285714285716"/>
    <n v="35.857142857142854"/>
    <n v="0"/>
  </r>
  <r>
    <x v="341"/>
    <n v="4"/>
    <n v="43.714285714285715"/>
    <n v="0"/>
  </r>
  <r>
    <x v="342"/>
    <n v="4.1428571428571432"/>
    <n v="40.714285714285715"/>
    <n v="0"/>
  </r>
  <r>
    <x v="343"/>
    <n v="3.2857142857142856"/>
    <n v="41.285714285714285"/>
    <n v="0"/>
  </r>
  <r>
    <x v="344"/>
    <n v="1.5714285714285714"/>
    <n v="40.714285714285715"/>
    <n v="0"/>
  </r>
  <r>
    <x v="345"/>
    <n v="2.8571428571428572"/>
    <n v="37.142857142857146"/>
    <n v="0"/>
  </r>
  <r>
    <x v="346"/>
    <n v="2.5714285714285716"/>
    <n v="36.857142857142854"/>
    <n v="0"/>
  </r>
  <r>
    <x v="347"/>
    <n v="2.7142857142857144"/>
    <n v="31"/>
    <n v="0"/>
  </r>
  <r>
    <x v="348"/>
    <n v="1.5714285714285714"/>
    <n v="28.714285714285715"/>
    <n v="0"/>
  </r>
  <r>
    <x v="349"/>
    <n v="1.2857142857142858"/>
    <n v="32.857142857142854"/>
    <n v="0"/>
  </r>
  <r>
    <x v="350"/>
    <n v="3"/>
    <n v="32.857142857142854"/>
    <n v="0"/>
  </r>
  <r>
    <x v="351"/>
    <n v="3.1428571428571428"/>
    <n v="31.857142857142858"/>
    <n v="0"/>
  </r>
  <r>
    <x v="352"/>
    <n v="3"/>
    <n v="43.571428571428569"/>
    <n v="0"/>
  </r>
  <r>
    <x v="353"/>
    <n v="3.7142857142857144"/>
    <n v="41.714285714285715"/>
    <n v="0"/>
  </r>
  <r>
    <x v="354"/>
    <n v="3"/>
    <n v="37.571428571428569"/>
    <n v="0"/>
  </r>
  <r>
    <x v="355"/>
    <n v="4"/>
    <n v="31.857142857142858"/>
    <n v="0"/>
  </r>
  <r>
    <x v="356"/>
    <n v="3.2857142857142856"/>
    <n v="31"/>
    <n v="0"/>
  </r>
  <r>
    <x v="357"/>
    <n v="2.8571428571428572"/>
    <n v="29.285714285714285"/>
    <n v="0"/>
  </r>
  <r>
    <x v="358"/>
    <n v="4.1428571428571432"/>
    <n v="27.857142857142858"/>
    <n v="0"/>
  </r>
  <r>
    <x v="359"/>
    <n v="5.7142857142857144"/>
    <n v="26.285714285714285"/>
    <n v="0"/>
  </r>
  <r>
    <x v="360"/>
    <n v="10.8"/>
    <n v="24.8"/>
    <n v="0"/>
  </r>
  <r>
    <x v="361"/>
    <n v="16.142857142857142"/>
    <n v="25.428571428571427"/>
    <n v="0"/>
  </r>
  <r>
    <x v="362"/>
    <n v="16"/>
    <n v="28.142857142857142"/>
    <n v="0"/>
  </r>
  <r>
    <x v="363"/>
    <n v="17.428571428571427"/>
    <n v="27.714285714285715"/>
    <n v="0"/>
  </r>
  <r>
    <x v="364"/>
    <n v="16.571428571428573"/>
    <n v="28"/>
    <n v="0"/>
  </r>
  <r>
    <x v="365"/>
    <n v="16.428571428571427"/>
    <n v="26.142857142857142"/>
    <m/>
  </r>
  <r>
    <x v="366"/>
    <n v="14.142857142857142"/>
    <n v="31.142857142857142"/>
    <m/>
  </r>
  <r>
    <x v="367"/>
    <n v="14.428571428571429"/>
    <n v="23.142857142857142"/>
    <m/>
  </r>
  <r>
    <x v="368"/>
    <n v="13.857142857142858"/>
    <n v="14.428571428571429"/>
    <m/>
  </r>
  <r>
    <x v="369"/>
    <n v="10.142857142857142"/>
    <n v="14.285714285714286"/>
    <m/>
  </r>
  <r>
    <x v="370"/>
    <n v="10.428571428571429"/>
    <n v="19.142857142857142"/>
    <m/>
  </r>
  <r>
    <x v="371"/>
    <n v="9.5714285714285712"/>
    <n v="18.857142857142858"/>
    <m/>
  </r>
  <r>
    <x v="372"/>
    <n v="10.285714285714286"/>
    <n v="20"/>
    <m/>
  </r>
  <r>
    <x v="373"/>
    <n v="9.2857142857142865"/>
    <n v="19"/>
    <m/>
  </r>
  <r>
    <x v="374"/>
    <n v="7.1428571428571432"/>
    <n v="11.714285714285714"/>
    <m/>
  </r>
  <r>
    <x v="375"/>
    <n v="5.7142857142857144"/>
    <n v="12.714285714285714"/>
    <m/>
  </r>
  <r>
    <x v="376"/>
    <n v="8.4285714285714288"/>
    <n v="15"/>
    <m/>
  </r>
  <r>
    <x v="377"/>
    <n v="10.428571428571429"/>
    <n v="10"/>
    <m/>
  </r>
  <r>
    <x v="378"/>
    <n v="14.857142857142858"/>
    <n v="9.7142857142857135"/>
    <m/>
  </r>
  <r>
    <x v="379"/>
    <n v="17.714285714285715"/>
    <n v="15.285714285714286"/>
    <m/>
  </r>
  <r>
    <x v="380"/>
    <n v="15.428571428571429"/>
    <n v="13.714285714285714"/>
    <m/>
  </r>
  <r>
    <x v="381"/>
    <n v="14.142857142857142"/>
    <n v="15.142857142857142"/>
    <m/>
  </r>
  <r>
    <x v="382"/>
    <n v="15.571428571428571"/>
    <n v="19.285714285714285"/>
    <m/>
  </r>
  <r>
    <x v="383"/>
    <n v="15.428571428571429"/>
    <n v="4.1428571428571432"/>
    <n v="19.142857142857142"/>
  </r>
  <r>
    <x v="384"/>
    <n v="14"/>
    <m/>
    <n v="18.857142857142858"/>
  </r>
  <r>
    <x v="385"/>
    <n v="13"/>
    <m/>
    <n v="19.571428571428573"/>
  </r>
  <r>
    <x v="386"/>
    <n v="13"/>
    <m/>
    <n v="18.142857142857142"/>
  </r>
  <r>
    <x v="387"/>
    <n v="9.5714285714285712"/>
    <m/>
    <n v="20.285714285714285"/>
  </r>
  <r>
    <x v="388"/>
    <n v="10.571428571428571"/>
    <m/>
    <n v="19.285714285714285"/>
  </r>
  <r>
    <x v="389"/>
    <n v="15.142857142857142"/>
    <m/>
    <n v="20.714285714285715"/>
  </r>
  <r>
    <x v="390"/>
    <n v="15.857142857142858"/>
    <m/>
    <n v="20.857142857142858"/>
  </r>
  <r>
    <x v="391"/>
    <n v="17.428571428571427"/>
    <m/>
    <n v="26"/>
  </r>
  <r>
    <x v="392"/>
    <n v="13"/>
    <m/>
    <n v="33.857142857142854"/>
  </r>
  <r>
    <x v="393"/>
    <n v="12.714285714285714"/>
    <m/>
    <n v="33.714285714285715"/>
  </r>
  <r>
    <x v="394"/>
    <n v="13"/>
    <m/>
    <n v="35.857142857142854"/>
  </r>
  <r>
    <x v="395"/>
    <n v="8.4285714285714288"/>
    <m/>
    <n v="39.428571428571431"/>
  </r>
  <r>
    <x v="396"/>
    <n v="2.1428571428571428"/>
    <m/>
    <n v="41.285714285714285"/>
  </r>
  <r>
    <x v="397"/>
    <n v="2.2857142857142856"/>
    <m/>
    <n v="37"/>
  </r>
  <r>
    <x v="398"/>
    <n v="1.5714285714285714"/>
    <m/>
    <n v="33.285714285714285"/>
  </r>
  <r>
    <x v="399"/>
    <n v="2"/>
    <m/>
    <n v="35"/>
  </r>
  <r>
    <x v="400"/>
    <n v="2"/>
    <m/>
    <n v="34.142857142857146"/>
  </r>
  <r>
    <x v="401"/>
    <n v="0.8571428571428571"/>
    <m/>
    <n v="31.428571428571427"/>
  </r>
  <r>
    <x v="402"/>
    <n v="1.5714285714285714"/>
    <m/>
    <n v="26.571428571428573"/>
  </r>
  <r>
    <x v="403"/>
    <n v="1.8571428571428572"/>
    <m/>
    <n v="27.857142857142858"/>
  </r>
  <r>
    <x v="404"/>
    <n v="2"/>
    <m/>
    <n v="31.857142857142858"/>
  </r>
  <r>
    <x v="405"/>
    <n v="3.1428571428571428"/>
    <m/>
    <n v="33.142857142857146"/>
  </r>
  <r>
    <x v="406"/>
    <n v="4.2857142857142856"/>
    <m/>
    <n v="32.857142857142854"/>
  </r>
  <r>
    <x v="407"/>
    <n v="4.2857142857142856"/>
    <m/>
    <n v="47.571428571428569"/>
  </r>
  <r>
    <x v="408"/>
    <n v="3.1428571428571428"/>
    <m/>
    <n v="44.285714285714285"/>
  </r>
  <r>
    <x v="409"/>
    <n v="3.8571428571428572"/>
    <m/>
    <n v="45"/>
  </r>
  <r>
    <x v="410"/>
    <n v="3.8571428571428572"/>
    <m/>
    <n v="49.428571428571431"/>
  </r>
  <r>
    <x v="411"/>
    <n v="2.7142857142857144"/>
    <m/>
    <n v="46.428571428571431"/>
  </r>
  <r>
    <x v="412"/>
    <n v="1.5714285714285714"/>
    <m/>
    <n v="48"/>
  </r>
  <r>
    <x v="413"/>
    <n v="3.2857142857142856"/>
    <m/>
    <n v="50.428571428571431"/>
  </r>
  <r>
    <x v="414"/>
    <n v="0.8571428571428571"/>
    <m/>
    <n v="54"/>
  </r>
  <r>
    <x v="415"/>
    <n v="1.8571428571428572"/>
    <m/>
    <n v="51"/>
  </r>
  <r>
    <x v="416"/>
    <n v="2"/>
    <m/>
    <n v="50.428571428571431"/>
  </r>
  <r>
    <x v="417"/>
    <n v="1.5714285714285714"/>
    <m/>
    <n v="47.714285714285715"/>
  </r>
  <r>
    <x v="418"/>
    <n v="2.7142857142857144"/>
    <m/>
    <n v="50"/>
  </r>
  <r>
    <x v="419"/>
    <n v="3.1428571428571428"/>
    <m/>
    <n v="50.142857142857146"/>
  </r>
  <r>
    <x v="420"/>
    <n v="2.7142857142857144"/>
    <m/>
    <n v="47.142857142857146"/>
  </r>
  <r>
    <x v="421"/>
    <n v="3"/>
    <m/>
    <n v="53.428571428571431"/>
  </r>
  <r>
    <x v="422"/>
    <n v="2"/>
    <m/>
    <n v="58.285714285714285"/>
  </r>
  <r>
    <x v="423"/>
    <n v="2.5714285714285716"/>
    <m/>
    <n v="50.571428571428569"/>
  </r>
  <r>
    <x v="424"/>
    <n v="1.4285714285714286"/>
    <m/>
    <n v="44.428571428571431"/>
  </r>
  <r>
    <x v="425"/>
    <n v="3"/>
    <m/>
    <n v="43.714285714285715"/>
  </r>
  <r>
    <x v="426"/>
    <n v="3.2857142857142856"/>
    <m/>
    <n v="43.571428571428569"/>
  </r>
  <r>
    <x v="427"/>
    <n v="6.8571428571428568"/>
    <m/>
    <n v="50.571428571428569"/>
  </r>
  <r>
    <x v="428"/>
    <n v="3.7142857142857144"/>
    <m/>
    <n v="52.571428571428569"/>
  </r>
  <r>
    <x v="429"/>
    <n v="2.1428571428571428"/>
    <m/>
    <n v="57.428571428571431"/>
  </r>
  <r>
    <x v="430"/>
    <n v="0.7142857142857143"/>
    <m/>
    <n v="62.428571428571431"/>
  </r>
  <r>
    <x v="431"/>
    <n v="2.5714285714285716"/>
    <m/>
    <n v="59.142857142857146"/>
  </r>
  <r>
    <x v="432"/>
    <n v="3.4285714285714284"/>
    <m/>
    <n v="56.428571428571431"/>
  </r>
  <r>
    <x v="433"/>
    <n v="2.5714285714285716"/>
    <m/>
    <n v="62.714285714285715"/>
  </r>
  <r>
    <x v="434"/>
    <n v="2"/>
    <m/>
    <n v="56.857142857142854"/>
  </r>
  <r>
    <x v="435"/>
    <n v="1.8571428571428572"/>
    <m/>
    <n v="53.571428571428569"/>
  </r>
  <r>
    <x v="436"/>
    <n v="4.1428571428571432"/>
    <m/>
    <n v="53.714285714285715"/>
  </r>
  <r>
    <x v="437"/>
    <n v="0.42857142857142855"/>
    <m/>
    <n v="61.285714285714285"/>
  </r>
  <r>
    <x v="438"/>
    <n v="1.1428571428571428"/>
    <m/>
    <n v="63.285714285714285"/>
  </r>
  <r>
    <x v="439"/>
    <n v="3.7142857142857144"/>
    <m/>
    <n v="56.571428571428569"/>
  </r>
  <r>
    <x v="440"/>
    <n v="1.5714285714285714"/>
    <m/>
    <n v="56.428571428571431"/>
  </r>
  <r>
    <x v="441"/>
    <n v="1.2857142857142858"/>
    <m/>
    <n v="56.571428571428569"/>
  </r>
  <r>
    <x v="442"/>
    <n v="2.7142857142857144"/>
    <m/>
    <n v="52.428571428571431"/>
  </r>
  <r>
    <x v="443"/>
    <n v="2.8571428571428572"/>
    <m/>
    <n v="54.714285714285715"/>
  </r>
  <r>
    <x v="444"/>
    <n v="1.4285714285714286"/>
    <m/>
    <n v="61.571428571428569"/>
  </r>
  <r>
    <x v="445"/>
    <n v="1.4285714285714286"/>
    <m/>
    <n v="63.714285714285715"/>
  </r>
  <r>
    <x v="446"/>
    <n v="1.2857142857142858"/>
    <m/>
    <n v="61.571428571428569"/>
  </r>
  <r>
    <x v="447"/>
    <n v="2.8571428571428572"/>
    <m/>
    <n v="57.571428571428569"/>
  </r>
  <r>
    <x v="448"/>
    <n v="1.1428571428571428"/>
    <m/>
    <n v="50.428571428571431"/>
  </r>
  <r>
    <x v="449"/>
    <n v="2.7142857142857144"/>
    <m/>
    <n v="48.285714285714285"/>
  </r>
  <r>
    <x v="450"/>
    <n v="2.1428571428571428"/>
    <m/>
    <n v="47.857142857142854"/>
  </r>
  <r>
    <x v="451"/>
    <n v="2.2857142857142856"/>
    <m/>
    <n v="48.428571428571431"/>
  </r>
  <r>
    <x v="452"/>
    <n v="2.1428571428571428"/>
    <m/>
    <n v="42.428571428571431"/>
  </r>
  <r>
    <x v="453"/>
    <n v="3.1428571428571428"/>
    <m/>
    <n v="40.571428571428569"/>
  </r>
  <r>
    <x v="454"/>
    <n v="1.8571428571428572"/>
    <m/>
    <n v="39.571428571428569"/>
  </r>
  <r>
    <x v="455"/>
    <n v="3.1428571428571428"/>
    <m/>
    <n v="40.142857142857146"/>
  </r>
  <r>
    <x v="456"/>
    <n v="1"/>
    <m/>
    <n v="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E72BD9-B7B0-4DD9-84C5-DFEBEB8D9B6C}" name="Ave. by Legal Status" cacheId="2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6" indent="0" outline="1" outlineData="1" multipleFieldFilters="0" chartFormat="2" rowHeaderCaption="Week commencing">
  <location ref="G9:I74" firstHeaderRow="0" firstDataRow="1" firstDataCol="1"/>
  <pivotFields count="3">
    <pivotField axis="axisRow" numFmtId="165" showAll="0" sortType="ascending">
      <items count="4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t="default"/>
      </items>
    </pivotField>
    <pivotField dataField="1" numFmtId="164" showAll="0"/>
    <pivotField dataField="1" numFmtId="164" showAll="0"/>
  </pivotFields>
  <rowFields count="1">
    <field x="0"/>
  </rowFields>
  <rowItems count="65"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</rowItems>
  <colFields count="1">
    <field x="-2"/>
  </colFields>
  <colItems count="2">
    <i>
      <x/>
    </i>
    <i i="1">
      <x v="1"/>
    </i>
  </colItems>
  <dataFields count="2">
    <dataField name=" Remand" fld="1" baseField="0" baseItem="0"/>
    <dataField name=" Sentenced" fld="2" baseField="0" baseItem="0"/>
  </dataFields>
  <formats count="10">
    <format dxfId="9">
      <pivotArea collapsedLevelsAreSubtotals="1" fieldPosition="0">
        <references count="1">
          <reference field="0" count="0"/>
        </references>
      </pivotArea>
    </format>
    <format dxfId="8">
      <pivotArea collapsedLevelsAreSubtotals="1" fieldPosition="0">
        <references count="1">
          <reference field="0" count="0"/>
        </references>
      </pivotArea>
    </format>
    <format dxfId="7">
      <pivotArea collapsedLevelsAreSubtotals="1" fieldPosition="0">
        <references count="1">
          <reference field="0" count="0"/>
        </references>
      </pivotArea>
    </format>
    <format dxfId="6">
      <pivotArea collapsedLevelsAreSubtotals="1" fieldPosition="0">
        <references count="1">
          <reference field="0" count="0"/>
        </references>
      </pivotArea>
    </format>
    <format dxfId="5">
      <pivotArea collapsedLevelsAreSubtotals="1" fieldPosition="0">
        <references count="1">
          <reference field="0" count="0"/>
        </references>
      </pivotArea>
    </format>
    <format dxfId="4">
      <pivotArea collapsedLevelsAreSubtotals="1" fieldPosition="0">
        <references count="1">
          <reference field="0" count="0"/>
        </references>
      </pivotArea>
    </format>
    <format dxfId="3">
      <pivotArea collapsedLevelsAreSubtotals="1" fieldPosition="0">
        <references count="1">
          <reference field="0" count="0"/>
        </references>
      </pivotArea>
    </format>
    <format dxfId="2">
      <pivotArea grandRow="1" outline="0" collapsedLevelsAreSubtotals="1" fieldPosition="0"/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2">
    <chartFormat chart="1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0" type="dateBetween" evalOrder="-1" id="21">
      <autoFilter ref="A1">
        <filterColumn colId="0">
          <customFilters and="1">
            <customFilter operator="greaterThanOrEqual" val="45658"/>
            <customFilter operator="lessThanOrEqual" val="46112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24E04F-0916-417C-973E-60466DC24F81}" name="Ave. by ATSI status" cacheId="0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6" indent="0" outline="1" outlineData="1" multipleFieldFilters="0" rowHeaderCaption="Week commencing">
  <location ref="O9:Q74" firstHeaderRow="0" firstDataRow="1" firstDataCol="1"/>
  <pivotFields count="3">
    <pivotField axis="axisRow" numFmtId="165" showAll="0" sortType="ascending">
      <items count="4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t="default"/>
      </items>
    </pivotField>
    <pivotField dataField="1" numFmtId="164" showAll="0"/>
    <pivotField dataField="1" numFmtId="164" showAll="0"/>
  </pivotFields>
  <rowFields count="1">
    <field x="0"/>
  </rowFields>
  <rowItems count="65"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</rowItems>
  <colFields count="1">
    <field x="-2"/>
  </colFields>
  <colItems count="2">
    <i>
      <x/>
    </i>
    <i i="1">
      <x v="1"/>
    </i>
  </colItems>
  <dataFields count="2">
    <dataField name=" Aboriginal" fld="1" baseField="0" baseItem="0"/>
    <dataField name=" Non-Aboriginal" fld="2" baseField="0" baseItem="0"/>
  </dataFields>
  <formats count="10">
    <format dxfId="19">
      <pivotArea collapsedLevelsAreSubtotals="1" fieldPosition="0">
        <references count="1">
          <reference field="0" count="0"/>
        </references>
      </pivotArea>
    </format>
    <format dxfId="18">
      <pivotArea collapsedLevelsAreSubtotals="1" fieldPosition="0">
        <references count="1">
          <reference field="0" count="0"/>
        </references>
      </pivotArea>
    </format>
    <format dxfId="17">
      <pivotArea collapsedLevelsAreSubtotals="1" fieldPosition="0">
        <references count="1">
          <reference field="0" count="0"/>
        </references>
      </pivotArea>
    </format>
    <format dxfId="16">
      <pivotArea collapsedLevelsAreSubtotals="1" fieldPosition="0">
        <references count="1">
          <reference field="0" count="0"/>
        </references>
      </pivotArea>
    </format>
    <format dxfId="15">
      <pivotArea collapsedLevelsAreSubtotals="1" fieldPosition="0">
        <references count="1">
          <reference field="0" count="0"/>
        </references>
      </pivotArea>
    </format>
    <format dxfId="14">
      <pivotArea collapsedLevelsAreSubtotals="1" fieldPosition="0">
        <references count="1">
          <reference field="0" count="0"/>
        </references>
      </pivotArea>
    </format>
    <format dxfId="13">
      <pivotArea collapsedLevelsAreSubtotals="1" fieldPosition="0">
        <references count="1">
          <reference field="0" count="0"/>
        </references>
      </pivotArea>
    </format>
    <format dxfId="12">
      <pivotArea collapsedLevelsAreSubtotals="1" fieldPosition="0">
        <references count="1">
          <reference field="0" count="0"/>
        </references>
      </pivotArea>
    </format>
    <format dxfId="11">
      <pivotArea grandRow="1" outline="0" collapsedLevelsAreSubtotals="1" fieldPosition="0"/>
    </format>
    <format dxfId="10">
      <pivotArea dataOnly="0" labelOnly="1" grandRow="1" outline="0" fieldPosition="0"/>
    </format>
  </formats>
  <chartFormats count="2">
    <chartFormat chart="1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0" type="dateBetween" evalOrder="-1" id="19">
      <autoFilter ref="A1">
        <filterColumn colId="0">
          <customFilters and="1">
            <customFilter operator="greaterThanOrEqual" val="45658"/>
            <customFilter operator="lessThanOrEqual" val="46112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205E7A-E04F-4D8B-859F-66FEA0C7B7BB}" name="Ave. by Gender" cacheId="1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6" indent="0" outline="1" outlineData="1" multipleFieldFilters="0" rowHeaderCaption="Week commencing">
  <location ref="K9:M74" firstHeaderRow="0" firstDataRow="1" firstDataCol="1"/>
  <pivotFields count="3">
    <pivotField axis="axisRow" numFmtId="165" showAll="0" sortType="ascending">
      <items count="4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t="default"/>
      </items>
    </pivotField>
    <pivotField dataField="1" numFmtId="164" showAll="0"/>
    <pivotField dataField="1" numFmtId="164" showAll="0"/>
  </pivotFields>
  <rowFields count="1">
    <field x="0"/>
  </rowFields>
  <rowItems count="65"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</rowItems>
  <colFields count="1">
    <field x="-2"/>
  </colFields>
  <colItems count="2">
    <i>
      <x/>
    </i>
    <i i="1">
      <x v="1"/>
    </i>
  </colItems>
  <dataFields count="2">
    <dataField name="Males" fld="1" baseField="0" baseItem="0"/>
    <dataField name="Females" fld="2" baseField="0" baseItem="0"/>
  </dataFields>
  <formats count="10">
    <format dxfId="29">
      <pivotArea collapsedLevelsAreSubtotals="1" fieldPosition="0">
        <references count="1">
          <reference field="0" count="0"/>
        </references>
      </pivotArea>
    </format>
    <format dxfId="28">
      <pivotArea collapsedLevelsAreSubtotals="1" fieldPosition="0">
        <references count="1">
          <reference field="0" count="0"/>
        </references>
      </pivotArea>
    </format>
    <format dxfId="27">
      <pivotArea collapsedLevelsAreSubtotals="1" fieldPosition="0">
        <references count="1">
          <reference field="0" count="0"/>
        </references>
      </pivotArea>
    </format>
    <format dxfId="26">
      <pivotArea collapsedLevelsAreSubtotals="1" fieldPosition="0">
        <references count="1">
          <reference field="0" count="0"/>
        </references>
      </pivotArea>
    </format>
    <format dxfId="25">
      <pivotArea collapsedLevelsAreSubtotals="1" fieldPosition="0">
        <references count="1">
          <reference field="0" count="0"/>
        </references>
      </pivotArea>
    </format>
    <format dxfId="24">
      <pivotArea collapsedLevelsAreSubtotals="1" fieldPosition="0">
        <references count="1">
          <reference field="0" count="0"/>
        </references>
      </pivotArea>
    </format>
    <format dxfId="23">
      <pivotArea collapsedLevelsAreSubtotals="1" fieldPosition="0">
        <references count="1">
          <reference field="0" count="0"/>
        </references>
      </pivotArea>
    </format>
    <format dxfId="22">
      <pivotArea grandRow="1" outline="0" collapsedLevelsAreSubtotals="1" fieldPosition="0"/>
    </format>
    <format dxfId="21">
      <pivotArea dataOnly="0" labelOnly="1" grandRow="1" outline="0" fieldPosition="0"/>
    </format>
    <format dxfId="2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2">
    <chartFormat chart="1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0" type="dateBetween" evalOrder="-1" id="23">
      <autoFilter ref="A1">
        <filterColumn colId="0">
          <customFilters and="1">
            <customFilter operator="greaterThanOrEqual" val="45658"/>
            <customFilter operator="lessThanOrEqual" val="46112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1B6320-1154-4158-BEC0-762DC62E1B9C}" name="Ave. by location" cacheId="3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6" indent="0" outline="1" outlineData="1" multipleFieldFilters="0" chartFormat="8" rowHeaderCaption="Week commencing">
  <location ref="B9:E74" firstHeaderRow="0" firstDataRow="1" firstDataCol="1"/>
  <pivotFields count="4">
    <pivotField axis="axisRow" numFmtId="165" showAll="0" sortType="ascending">
      <items count="4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t="default"/>
      </items>
    </pivotField>
    <pivotField dataField="1" numFmtId="164" showAll="0"/>
    <pivotField dataField="1" numFmtId="164" showAll="0"/>
    <pivotField dataField="1" numFmtId="164" showAll="0"/>
  </pivotFields>
  <rowFields count="1">
    <field x="0"/>
  </rowFields>
  <rowItems count="65"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</rowItems>
  <colFields count="1">
    <field x="-2"/>
  </colFields>
  <colItems count="3">
    <i>
      <x/>
    </i>
    <i i="1">
      <x v="1"/>
    </i>
    <i i="2">
      <x v="2"/>
    </i>
  </colItems>
  <dataFields count="3">
    <dataField name=" Alice Springs" fld="1" baseField="0" baseItem="0"/>
    <dataField name="(Old) Darwin " fld="2" baseField="0" baseItem="330"/>
    <dataField name="Holtze " fld="3" baseField="0" baseItem="330"/>
  </dataFields>
  <formats count="11">
    <format dxfId="40">
      <pivotArea collapsedLevelsAreSubtotals="1" fieldPosition="0">
        <references count="1">
          <reference field="0" count="0"/>
        </references>
      </pivotArea>
    </format>
    <format dxfId="39">
      <pivotArea collapsedLevelsAreSubtotals="1" fieldPosition="0">
        <references count="1">
          <reference field="0" count="0"/>
        </references>
      </pivotArea>
    </format>
    <format dxfId="38">
      <pivotArea collapsedLevelsAreSubtotals="1" fieldPosition="0">
        <references count="1">
          <reference field="0" count="0"/>
        </references>
      </pivotArea>
    </format>
    <format dxfId="37">
      <pivotArea collapsedLevelsAreSubtotals="1" fieldPosition="0">
        <references count="1">
          <reference field="0" count="0"/>
        </references>
      </pivotArea>
    </format>
    <format dxfId="36">
      <pivotArea collapsedLevelsAreSubtotals="1" fieldPosition="0">
        <references count="1">
          <reference field="0" count="0"/>
        </references>
      </pivotArea>
    </format>
    <format dxfId="35">
      <pivotArea collapsedLevelsAreSubtotals="1" fieldPosition="0">
        <references count="1">
          <reference field="0" count="0"/>
        </references>
      </pivotArea>
    </format>
    <format dxfId="34">
      <pivotArea collapsedLevelsAreSubtotals="1" fieldPosition="0">
        <references count="1">
          <reference field="0" count="0"/>
        </references>
      </pivotArea>
    </format>
    <format dxfId="33">
      <pivotArea grandRow="1" outline="0" collapsedLevelsAreSubtotals="1" fieldPosition="0"/>
    </format>
    <format dxfId="32">
      <pivotArea dataOnly="0" labelOnly="1" grandRow="1" outline="0" fieldPosition="0"/>
    </format>
    <format dxfId="3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0">
      <pivotArea dataOnly="0" labelOnly="1" outline="0" fieldPosition="0">
        <references count="1">
          <reference field="4294967294" count="1">
            <x v="1"/>
          </reference>
        </references>
      </pivotArea>
    </format>
  </formats>
  <chartFormats count="14">
    <chartFormat chart="0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6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7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28">
      <pivotArea type="data" outline="0" fieldPosition="0">
        <references count="2">
          <reference field="4294967294" count="1" selected="0">
            <x v="2"/>
          </reference>
          <reference field="0" count="1" selected="0">
            <x v="330"/>
          </reference>
        </references>
      </pivotArea>
    </chartFormat>
    <chartFormat chart="1" format="29">
      <pivotArea type="data" outline="0" fieldPosition="0">
        <references count="2">
          <reference field="4294967294" count="1" selected="0">
            <x v="2"/>
          </reference>
          <reference field="0" count="1" selected="0">
            <x v="331"/>
          </reference>
        </references>
      </pivotArea>
    </chartFormat>
    <chartFormat chart="1" format="30">
      <pivotArea type="data" outline="0" fieldPosition="0">
        <references count="2">
          <reference field="4294967294" count="1" selected="0">
            <x v="2"/>
          </reference>
          <reference field="0" count="1" selected="0">
            <x v="332"/>
          </reference>
        </references>
      </pivotArea>
    </chartFormat>
    <chartFormat chart="1" format="31">
      <pivotArea type="data" outline="0" fieldPosition="0">
        <references count="2">
          <reference field="4294967294" count="1" selected="0">
            <x v="2"/>
          </reference>
          <reference field="0" count="1" selected="0">
            <x v="333"/>
          </reference>
        </references>
      </pivotArea>
    </chartFormat>
    <chartFormat chart="1" format="32">
      <pivotArea type="data" outline="0" fieldPosition="0">
        <references count="2">
          <reference field="4294967294" count="1" selected="0">
            <x v="2"/>
          </reference>
          <reference field="0" count="1" selected="0">
            <x v="334"/>
          </reference>
        </references>
      </pivotArea>
    </chartFormat>
    <chartFormat chart="1" format="33">
      <pivotArea type="data" outline="0" fieldPosition="0">
        <references count="2">
          <reference field="4294967294" count="1" selected="0">
            <x v="1"/>
          </reference>
          <reference field="0" count="1" selected="0">
            <x v="384"/>
          </reference>
        </references>
      </pivotArea>
    </chartFormat>
    <chartFormat chart="1" format="34">
      <pivotArea type="data" outline="0" fieldPosition="0">
        <references count="2">
          <reference field="4294967294" count="1" selected="0">
            <x v="1"/>
          </reference>
          <reference field="0" count="1" selected="0">
            <x v="385"/>
          </reference>
        </references>
      </pivotArea>
    </chartFormat>
    <chartFormat chart="1" format="35">
      <pivotArea type="data" outline="0" fieldPosition="0">
        <references count="2">
          <reference field="4294967294" count="1" selected="0">
            <x v="1"/>
          </reference>
          <reference field="0" count="1" selected="0">
            <x v="386"/>
          </reference>
        </references>
      </pivotArea>
    </chartFormat>
    <chartFormat chart="1" format="36">
      <pivotArea type="data" outline="0" fieldPosition="0">
        <references count="2">
          <reference field="4294967294" count="1" selected="0">
            <x v="2"/>
          </reference>
          <reference field="0" count="1" selected="0">
            <x v="383"/>
          </reference>
        </references>
      </pivotArea>
    </chartFormat>
    <chartFormat chart="1" format="37">
      <pivotArea type="data" outline="0" fieldPosition="0">
        <references count="2">
          <reference field="4294967294" count="1" selected="0">
            <x v="2"/>
          </reference>
          <reference field="0" count="1" selected="0">
            <x v="384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0" type="dateBetween" evalOrder="-1" id="44">
      <autoFilter ref="A1">
        <filterColumn colId="0">
          <customFilters and="1">
            <customFilter operator="greaterThanOrEqual" val="45658"/>
            <customFilter operator="lessThanOrEqual" val="46112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U478"/>
  <sheetViews>
    <sheetView tabSelected="1" zoomScale="175" zoomScaleNormal="175" workbookViewId="0">
      <pane ySplit="5" topLeftCell="A450" activePane="bottomLeft" state="frozen"/>
      <selection pane="bottomLeft" activeCell="C3" sqref="C3"/>
    </sheetView>
  </sheetViews>
  <sheetFormatPr defaultColWidth="9.109375" defaultRowHeight="14.4" x14ac:dyDescent="0.3"/>
  <cols>
    <col min="1" max="1" width="4" customWidth="1"/>
    <col min="2" max="2" width="18.109375" customWidth="1"/>
    <col min="3" max="3" width="15.109375" style="10" customWidth="1"/>
    <col min="4" max="4" width="14.6640625" style="10" customWidth="1"/>
    <col min="5" max="5" width="12.44140625" style="10" customWidth="1"/>
    <col min="6" max="6" width="10.44140625" style="10" customWidth="1"/>
    <col min="7" max="7" width="4" customWidth="1"/>
    <col min="8" max="8" width="18.109375" customWidth="1"/>
    <col min="9" max="10" width="14.6640625" style="10" customWidth="1"/>
    <col min="11" max="11" width="10.44140625" style="10" customWidth="1"/>
    <col min="12" max="12" width="4" customWidth="1"/>
    <col min="13" max="13" width="18.109375" customWidth="1"/>
    <col min="14" max="15" width="14.6640625" style="10" customWidth="1"/>
    <col min="16" max="16" width="10.44140625" style="10" customWidth="1"/>
    <col min="17" max="17" width="4" customWidth="1"/>
    <col min="18" max="18" width="18.109375" customWidth="1"/>
    <col min="19" max="20" width="14.6640625" style="10" customWidth="1"/>
    <col min="21" max="21" width="10.44140625" style="10" customWidth="1"/>
  </cols>
  <sheetData>
    <row r="1" spans="2:21" ht="23.4" customHeight="1" x14ac:dyDescent="0.3">
      <c r="B1" s="11" t="s">
        <v>0</v>
      </c>
      <c r="O1" s="20"/>
    </row>
    <row r="2" spans="2:21" x14ac:dyDescent="0.3">
      <c r="B2" s="13" t="s">
        <v>12</v>
      </c>
      <c r="C2" s="22" t="s">
        <v>41</v>
      </c>
    </row>
    <row r="3" spans="2:21" x14ac:dyDescent="0.3">
      <c r="B3" s="13"/>
      <c r="C3" s="22"/>
    </row>
    <row r="4" spans="2:21" s="21" customFormat="1" ht="37.200000000000003" customHeight="1" x14ac:dyDescent="0.3">
      <c r="B4" s="28" t="s">
        <v>29</v>
      </c>
      <c r="C4" s="29"/>
      <c r="D4" s="29"/>
      <c r="E4" s="29"/>
      <c r="F4" s="30"/>
      <c r="H4" s="28" t="s">
        <v>30</v>
      </c>
      <c r="I4" s="29"/>
      <c r="J4" s="29"/>
      <c r="K4" s="30"/>
      <c r="M4" s="31" t="s">
        <v>31</v>
      </c>
      <c r="N4" s="32"/>
      <c r="O4" s="32"/>
      <c r="P4" s="33"/>
      <c r="R4" s="28" t="s">
        <v>32</v>
      </c>
      <c r="S4" s="29"/>
      <c r="T4" s="29"/>
      <c r="U4" s="30"/>
    </row>
    <row r="5" spans="2:21" s="26" customFormat="1" x14ac:dyDescent="0.3">
      <c r="B5" s="24" t="s">
        <v>1</v>
      </c>
      <c r="C5" s="25" t="s">
        <v>2</v>
      </c>
      <c r="D5" s="25" t="s">
        <v>34</v>
      </c>
      <c r="E5" s="25" t="s">
        <v>33</v>
      </c>
      <c r="F5" s="25" t="s">
        <v>3</v>
      </c>
      <c r="H5" s="24" t="s">
        <v>1</v>
      </c>
      <c r="I5" s="25" t="s">
        <v>8</v>
      </c>
      <c r="J5" s="25" t="s">
        <v>9</v>
      </c>
      <c r="K5" s="25" t="s">
        <v>3</v>
      </c>
      <c r="M5" s="24" t="s">
        <v>1</v>
      </c>
      <c r="N5" s="25" t="s">
        <v>4</v>
      </c>
      <c r="O5" s="25" t="s">
        <v>5</v>
      </c>
      <c r="P5" s="25" t="s">
        <v>3</v>
      </c>
      <c r="R5" s="24" t="s">
        <v>1</v>
      </c>
      <c r="S5" s="25" t="s">
        <v>6</v>
      </c>
      <c r="T5" s="25" t="s">
        <v>7</v>
      </c>
      <c r="U5" s="25" t="s">
        <v>3</v>
      </c>
    </row>
    <row r="6" spans="2:21" x14ac:dyDescent="0.3">
      <c r="B6" s="6">
        <v>42919</v>
      </c>
      <c r="C6" s="15">
        <v>7</v>
      </c>
      <c r="D6" s="15">
        <v>32.571428571428569</v>
      </c>
      <c r="E6" s="15">
        <v>0</v>
      </c>
      <c r="F6" s="16">
        <f t="shared" ref="F6:F69" si="0">C6+D6</f>
        <v>39.571428571428569</v>
      </c>
      <c r="H6" s="6">
        <v>42919</v>
      </c>
      <c r="I6" s="15">
        <v>25.285714285714285</v>
      </c>
      <c r="J6" s="15">
        <v>14.285714285714285</v>
      </c>
      <c r="K6" s="16">
        <f t="shared" ref="K6:K69" si="1">I6+J6</f>
        <v>39.571428571428569</v>
      </c>
      <c r="M6" s="6">
        <v>42919</v>
      </c>
      <c r="N6" s="15">
        <v>36.285714285714285</v>
      </c>
      <c r="O6" s="15">
        <v>3.2857142857142856</v>
      </c>
      <c r="P6" s="16">
        <f t="shared" ref="P6:P69" si="2">N6+O6</f>
        <v>39.571428571428569</v>
      </c>
      <c r="R6" s="6">
        <v>42919</v>
      </c>
      <c r="S6" s="15">
        <v>37.857142857142861</v>
      </c>
      <c r="T6" s="15">
        <v>1.7142857142857142</v>
      </c>
      <c r="U6" s="16">
        <f t="shared" ref="U6:U69" si="3">S6+T6</f>
        <v>39.571428571428577</v>
      </c>
    </row>
    <row r="7" spans="2:21" x14ac:dyDescent="0.3">
      <c r="B7" s="6">
        <v>42926</v>
      </c>
      <c r="C7" s="15">
        <v>12.714285714285714</v>
      </c>
      <c r="D7" s="15">
        <v>35.571428571428569</v>
      </c>
      <c r="E7" s="15">
        <v>0</v>
      </c>
      <c r="F7" s="16">
        <f t="shared" si="0"/>
        <v>48.285714285714285</v>
      </c>
      <c r="H7" s="6">
        <v>42926</v>
      </c>
      <c r="I7" s="15">
        <v>34.571428571428569</v>
      </c>
      <c r="J7" s="15">
        <v>13.714285714285715</v>
      </c>
      <c r="K7" s="16">
        <f t="shared" si="1"/>
        <v>48.285714285714285</v>
      </c>
      <c r="M7" s="6">
        <v>42926</v>
      </c>
      <c r="N7" s="15">
        <v>45</v>
      </c>
      <c r="O7" s="15">
        <v>3.2857142857142856</v>
      </c>
      <c r="P7" s="16">
        <f t="shared" si="2"/>
        <v>48.285714285714285</v>
      </c>
      <c r="R7" s="6">
        <v>42926</v>
      </c>
      <c r="S7" s="15">
        <v>46.285714285714285</v>
      </c>
      <c r="T7" s="15">
        <v>2</v>
      </c>
      <c r="U7" s="16">
        <f t="shared" si="3"/>
        <v>48.285714285714285</v>
      </c>
    </row>
    <row r="8" spans="2:21" x14ac:dyDescent="0.3">
      <c r="B8" s="6">
        <v>42933</v>
      </c>
      <c r="C8" s="15">
        <v>12.285714285714286</v>
      </c>
      <c r="D8" s="15">
        <v>35.571428571428569</v>
      </c>
      <c r="E8" s="15">
        <v>0</v>
      </c>
      <c r="F8" s="16">
        <f t="shared" si="0"/>
        <v>47.857142857142854</v>
      </c>
      <c r="H8" s="6">
        <v>42933</v>
      </c>
      <c r="I8" s="15">
        <v>36.142857142857139</v>
      </c>
      <c r="J8" s="15">
        <v>11.714285714285714</v>
      </c>
      <c r="K8" s="16">
        <f t="shared" si="1"/>
        <v>47.857142857142854</v>
      </c>
      <c r="M8" s="6">
        <v>42933</v>
      </c>
      <c r="N8" s="15">
        <v>42.428571428571431</v>
      </c>
      <c r="O8" s="15">
        <v>5.4285714285714288</v>
      </c>
      <c r="P8" s="16">
        <f t="shared" si="2"/>
        <v>47.857142857142861</v>
      </c>
      <c r="R8" s="6">
        <v>42933</v>
      </c>
      <c r="S8" s="15">
        <v>45.857142857142854</v>
      </c>
      <c r="T8" s="15">
        <v>2</v>
      </c>
      <c r="U8" s="16">
        <f t="shared" si="3"/>
        <v>47.857142857142854</v>
      </c>
    </row>
    <row r="9" spans="2:21" x14ac:dyDescent="0.3">
      <c r="B9" s="6">
        <v>42940</v>
      </c>
      <c r="C9" s="15">
        <v>13.142857142857142</v>
      </c>
      <c r="D9" s="15">
        <v>32.428571428571431</v>
      </c>
      <c r="E9" s="15">
        <v>0</v>
      </c>
      <c r="F9" s="16">
        <f t="shared" si="0"/>
        <v>45.571428571428569</v>
      </c>
      <c r="H9" s="6">
        <v>42940</v>
      </c>
      <c r="I9" s="15">
        <v>33</v>
      </c>
      <c r="J9" s="15">
        <v>12.571428571428571</v>
      </c>
      <c r="K9" s="16">
        <f t="shared" si="1"/>
        <v>45.571428571428569</v>
      </c>
      <c r="M9" s="6">
        <v>42940</v>
      </c>
      <c r="N9" s="15">
        <v>41.571428571428569</v>
      </c>
      <c r="O9" s="15">
        <v>4</v>
      </c>
      <c r="P9" s="16">
        <f t="shared" si="2"/>
        <v>45.571428571428569</v>
      </c>
      <c r="R9" s="6">
        <v>42940</v>
      </c>
      <c r="S9" s="15">
        <v>43.571428571428569</v>
      </c>
      <c r="T9" s="15">
        <v>2</v>
      </c>
      <c r="U9" s="16">
        <f t="shared" si="3"/>
        <v>45.571428571428569</v>
      </c>
    </row>
    <row r="10" spans="2:21" x14ac:dyDescent="0.3">
      <c r="B10" s="6">
        <v>42947</v>
      </c>
      <c r="C10" s="15">
        <v>9.7142857142857135</v>
      </c>
      <c r="D10" s="15">
        <v>33.714285714285715</v>
      </c>
      <c r="E10" s="15">
        <v>0</v>
      </c>
      <c r="F10" s="16">
        <f t="shared" si="0"/>
        <v>43.428571428571431</v>
      </c>
      <c r="H10" s="6">
        <v>42947</v>
      </c>
      <c r="I10" s="15">
        <v>31.285714285714285</v>
      </c>
      <c r="J10" s="15">
        <v>12.142857142857144</v>
      </c>
      <c r="K10" s="16">
        <f t="shared" si="1"/>
        <v>43.428571428571431</v>
      </c>
      <c r="M10" s="6">
        <v>42947</v>
      </c>
      <c r="N10" s="15">
        <v>40.428571428571431</v>
      </c>
      <c r="O10" s="15">
        <v>3</v>
      </c>
      <c r="P10" s="16">
        <f t="shared" si="2"/>
        <v>43.428571428571431</v>
      </c>
      <c r="R10" s="6">
        <v>42947</v>
      </c>
      <c r="S10" s="15">
        <v>41.428571428571431</v>
      </c>
      <c r="T10" s="15">
        <v>2</v>
      </c>
      <c r="U10" s="16">
        <f t="shared" si="3"/>
        <v>43.428571428571431</v>
      </c>
    </row>
    <row r="11" spans="2:21" x14ac:dyDescent="0.3">
      <c r="B11" s="6">
        <v>42954</v>
      </c>
      <c r="C11" s="15">
        <v>8.4285714285714288</v>
      </c>
      <c r="D11" s="15">
        <v>33.428571428571431</v>
      </c>
      <c r="E11" s="15">
        <v>0</v>
      </c>
      <c r="F11" s="16">
        <f t="shared" si="0"/>
        <v>41.857142857142861</v>
      </c>
      <c r="H11" s="6">
        <v>42954</v>
      </c>
      <c r="I11" s="15">
        <v>29.428571428571431</v>
      </c>
      <c r="J11" s="15">
        <v>12.428571428571429</v>
      </c>
      <c r="K11" s="16">
        <f t="shared" si="1"/>
        <v>41.857142857142861</v>
      </c>
      <c r="M11" s="6">
        <v>42954</v>
      </c>
      <c r="N11" s="15">
        <v>39.714285714285715</v>
      </c>
      <c r="O11" s="15">
        <v>2.1428571428571428</v>
      </c>
      <c r="P11" s="16">
        <f t="shared" si="2"/>
        <v>41.857142857142861</v>
      </c>
      <c r="R11" s="6">
        <v>42954</v>
      </c>
      <c r="S11" s="15">
        <v>39.857142857142854</v>
      </c>
      <c r="T11" s="15">
        <v>2</v>
      </c>
      <c r="U11" s="16">
        <f t="shared" si="3"/>
        <v>41.857142857142854</v>
      </c>
    </row>
    <row r="12" spans="2:21" x14ac:dyDescent="0.3">
      <c r="B12" s="6">
        <v>42961</v>
      </c>
      <c r="C12" s="15">
        <v>10.571428571428571</v>
      </c>
      <c r="D12" s="15">
        <v>31.857142857142858</v>
      </c>
      <c r="E12" s="15">
        <v>0</v>
      </c>
      <c r="F12" s="16">
        <f t="shared" si="0"/>
        <v>42.428571428571431</v>
      </c>
      <c r="H12" s="6">
        <v>42961</v>
      </c>
      <c r="I12" s="15">
        <v>26</v>
      </c>
      <c r="J12" s="15">
        <v>16.428571428571427</v>
      </c>
      <c r="K12" s="16">
        <f t="shared" si="1"/>
        <v>42.428571428571431</v>
      </c>
      <c r="M12" s="6">
        <v>42961</v>
      </c>
      <c r="N12" s="15">
        <v>40.714285714285715</v>
      </c>
      <c r="O12" s="15">
        <v>1.7142857142857142</v>
      </c>
      <c r="P12" s="16">
        <f t="shared" si="2"/>
        <v>42.428571428571431</v>
      </c>
      <c r="R12" s="6">
        <v>42961</v>
      </c>
      <c r="S12" s="15">
        <v>41.285714285714285</v>
      </c>
      <c r="T12" s="15">
        <v>1.1428571428571428</v>
      </c>
      <c r="U12" s="16">
        <f t="shared" si="3"/>
        <v>42.428571428571431</v>
      </c>
    </row>
    <row r="13" spans="2:21" x14ac:dyDescent="0.3">
      <c r="B13" s="6">
        <v>42968</v>
      </c>
      <c r="C13" s="15">
        <v>8.2857142857142865</v>
      </c>
      <c r="D13" s="15">
        <v>35.571428571428569</v>
      </c>
      <c r="E13" s="15">
        <v>0</v>
      </c>
      <c r="F13" s="16">
        <f t="shared" si="0"/>
        <v>43.857142857142854</v>
      </c>
      <c r="H13" s="6">
        <v>42968</v>
      </c>
      <c r="I13" s="15">
        <v>28.857142857142854</v>
      </c>
      <c r="J13" s="15">
        <v>15</v>
      </c>
      <c r="K13" s="16">
        <f t="shared" si="1"/>
        <v>43.857142857142854</v>
      </c>
      <c r="M13" s="6">
        <v>42968</v>
      </c>
      <c r="N13" s="15">
        <v>42</v>
      </c>
      <c r="O13" s="15">
        <v>1.8571428571428572</v>
      </c>
      <c r="P13" s="16">
        <f t="shared" si="2"/>
        <v>43.857142857142854</v>
      </c>
      <c r="R13" s="6">
        <v>42968</v>
      </c>
      <c r="S13" s="15">
        <v>42.857142857142854</v>
      </c>
      <c r="T13" s="15">
        <v>1</v>
      </c>
      <c r="U13" s="16">
        <f t="shared" si="3"/>
        <v>43.857142857142854</v>
      </c>
    </row>
    <row r="14" spans="2:21" x14ac:dyDescent="0.3">
      <c r="B14" s="6">
        <v>42975</v>
      </c>
      <c r="C14" s="15">
        <v>5.5714285714285712</v>
      </c>
      <c r="D14" s="15">
        <v>38.142857142857146</v>
      </c>
      <c r="E14" s="15">
        <v>0</v>
      </c>
      <c r="F14" s="16">
        <f t="shared" si="0"/>
        <v>43.714285714285715</v>
      </c>
      <c r="H14" s="6">
        <v>42975</v>
      </c>
      <c r="I14" s="15">
        <v>28.285714285714285</v>
      </c>
      <c r="J14" s="15">
        <v>15.428571428571429</v>
      </c>
      <c r="K14" s="16">
        <f t="shared" si="1"/>
        <v>43.714285714285715</v>
      </c>
      <c r="M14" s="6">
        <v>42975</v>
      </c>
      <c r="N14" s="15">
        <v>41.285714285714285</v>
      </c>
      <c r="O14" s="15">
        <v>2.4285714285714284</v>
      </c>
      <c r="P14" s="16">
        <f t="shared" si="2"/>
        <v>43.714285714285715</v>
      </c>
      <c r="R14" s="6">
        <v>42975</v>
      </c>
      <c r="S14" s="15">
        <v>42.285714285714285</v>
      </c>
      <c r="T14" s="15">
        <v>1.4285714285714286</v>
      </c>
      <c r="U14" s="16">
        <f t="shared" si="3"/>
        <v>43.714285714285715</v>
      </c>
    </row>
    <row r="15" spans="2:21" x14ac:dyDescent="0.3">
      <c r="B15" s="6">
        <v>42982</v>
      </c>
      <c r="C15" s="15">
        <v>4.4285714285714288</v>
      </c>
      <c r="D15" s="15">
        <v>39.142857142857146</v>
      </c>
      <c r="E15" s="15">
        <v>0</v>
      </c>
      <c r="F15" s="16">
        <f t="shared" si="0"/>
        <v>43.571428571428577</v>
      </c>
      <c r="H15" s="6">
        <v>42982</v>
      </c>
      <c r="I15" s="15">
        <v>27.571428571428573</v>
      </c>
      <c r="J15" s="15">
        <v>16</v>
      </c>
      <c r="K15" s="16">
        <f t="shared" si="1"/>
        <v>43.571428571428569</v>
      </c>
      <c r="M15" s="6">
        <v>42982</v>
      </c>
      <c r="N15" s="15">
        <v>40.428571428571431</v>
      </c>
      <c r="O15" s="15">
        <v>3.1428571428571428</v>
      </c>
      <c r="P15" s="16">
        <f t="shared" si="2"/>
        <v>43.571428571428577</v>
      </c>
      <c r="R15" s="6">
        <v>42982</v>
      </c>
      <c r="S15" s="15">
        <v>42.285714285714285</v>
      </c>
      <c r="T15" s="15">
        <v>1.2857142857142858</v>
      </c>
      <c r="U15" s="16">
        <f t="shared" si="3"/>
        <v>43.571428571428569</v>
      </c>
    </row>
    <row r="16" spans="2:21" x14ac:dyDescent="0.3">
      <c r="B16" s="6">
        <v>42989</v>
      </c>
      <c r="C16" s="15">
        <v>1.5714285714285714</v>
      </c>
      <c r="D16" s="15">
        <v>44.142857142857146</v>
      </c>
      <c r="E16" s="15">
        <v>0</v>
      </c>
      <c r="F16" s="16">
        <f t="shared" si="0"/>
        <v>45.714285714285715</v>
      </c>
      <c r="H16" s="6">
        <v>42989</v>
      </c>
      <c r="I16" s="15">
        <v>28.428571428571431</v>
      </c>
      <c r="J16" s="15">
        <v>17.285714285714285</v>
      </c>
      <c r="K16" s="16">
        <f t="shared" si="1"/>
        <v>45.714285714285715</v>
      </c>
      <c r="M16" s="6">
        <v>42989</v>
      </c>
      <c r="N16" s="15">
        <v>41.714285714285715</v>
      </c>
      <c r="O16" s="15">
        <v>4</v>
      </c>
      <c r="P16" s="16">
        <f t="shared" si="2"/>
        <v>45.714285714285715</v>
      </c>
      <c r="R16" s="6">
        <v>42989</v>
      </c>
      <c r="S16" s="15">
        <v>44.714285714285715</v>
      </c>
      <c r="T16" s="15">
        <v>1</v>
      </c>
      <c r="U16" s="16">
        <f t="shared" si="3"/>
        <v>45.714285714285715</v>
      </c>
    </row>
    <row r="17" spans="2:21" x14ac:dyDescent="0.3">
      <c r="B17" s="6">
        <v>42996</v>
      </c>
      <c r="C17" s="15">
        <v>0</v>
      </c>
      <c r="D17" s="15">
        <v>44.285714285714285</v>
      </c>
      <c r="E17" s="15">
        <v>0</v>
      </c>
      <c r="F17" s="16">
        <f t="shared" si="0"/>
        <v>44.285714285714285</v>
      </c>
      <c r="H17" s="6">
        <v>42996</v>
      </c>
      <c r="I17" s="15">
        <v>27.285714285714285</v>
      </c>
      <c r="J17" s="15">
        <v>17</v>
      </c>
      <c r="K17" s="16">
        <f t="shared" si="1"/>
        <v>44.285714285714285</v>
      </c>
      <c r="M17" s="6">
        <v>42996</v>
      </c>
      <c r="N17" s="15">
        <v>39.142857142857146</v>
      </c>
      <c r="O17" s="15">
        <v>5.1428571428571432</v>
      </c>
      <c r="P17" s="16">
        <f t="shared" si="2"/>
        <v>44.285714285714292</v>
      </c>
      <c r="R17" s="6">
        <v>42996</v>
      </c>
      <c r="S17" s="15">
        <v>43.142857142857146</v>
      </c>
      <c r="T17" s="15">
        <v>1.1428571428571428</v>
      </c>
      <c r="U17" s="16">
        <f t="shared" si="3"/>
        <v>44.285714285714292</v>
      </c>
    </row>
    <row r="18" spans="2:21" x14ac:dyDescent="0.3">
      <c r="B18" s="6">
        <v>43003</v>
      </c>
      <c r="C18" s="15">
        <v>0.2857142857142857</v>
      </c>
      <c r="D18" s="15">
        <v>43.428571428571431</v>
      </c>
      <c r="E18" s="15">
        <v>0</v>
      </c>
      <c r="F18" s="16">
        <f t="shared" si="0"/>
        <v>43.714285714285715</v>
      </c>
      <c r="H18" s="6">
        <v>43003</v>
      </c>
      <c r="I18" s="15">
        <v>27.714285714285712</v>
      </c>
      <c r="J18" s="15">
        <v>16</v>
      </c>
      <c r="K18" s="16">
        <f t="shared" si="1"/>
        <v>43.714285714285708</v>
      </c>
      <c r="M18" s="6">
        <v>43003</v>
      </c>
      <c r="N18" s="15">
        <v>39.142857142857139</v>
      </c>
      <c r="O18" s="15">
        <v>4.5714285714285712</v>
      </c>
      <c r="P18" s="16">
        <f t="shared" si="2"/>
        <v>43.714285714285708</v>
      </c>
      <c r="R18" s="6">
        <v>43003</v>
      </c>
      <c r="S18" s="15">
        <v>42.714285714285715</v>
      </c>
      <c r="T18" s="15">
        <v>1</v>
      </c>
      <c r="U18" s="16">
        <f t="shared" si="3"/>
        <v>43.714285714285715</v>
      </c>
    </row>
    <row r="19" spans="2:21" x14ac:dyDescent="0.3">
      <c r="B19" s="6">
        <v>43010</v>
      </c>
      <c r="C19" s="15">
        <v>0.2857142857142857</v>
      </c>
      <c r="D19" s="15">
        <v>44.142857142857146</v>
      </c>
      <c r="E19" s="15">
        <v>0</v>
      </c>
      <c r="F19" s="16">
        <f t="shared" si="0"/>
        <v>44.428571428571431</v>
      </c>
      <c r="H19" s="6">
        <v>43010</v>
      </c>
      <c r="I19" s="15">
        <v>29.714285714285712</v>
      </c>
      <c r="J19" s="15">
        <v>14.714285714285714</v>
      </c>
      <c r="K19" s="16">
        <f t="shared" si="1"/>
        <v>44.428571428571423</v>
      </c>
      <c r="M19" s="6">
        <v>43010</v>
      </c>
      <c r="N19" s="15">
        <v>38.857142857142854</v>
      </c>
      <c r="O19" s="15">
        <v>5.5714285714285712</v>
      </c>
      <c r="P19" s="16">
        <f t="shared" si="2"/>
        <v>44.428571428571423</v>
      </c>
      <c r="R19" s="6">
        <v>43010</v>
      </c>
      <c r="S19" s="15">
        <v>43.285714285714292</v>
      </c>
      <c r="T19" s="15">
        <v>1.1428571428571428</v>
      </c>
      <c r="U19" s="16">
        <f t="shared" si="3"/>
        <v>44.428571428571438</v>
      </c>
    </row>
    <row r="20" spans="2:21" x14ac:dyDescent="0.3">
      <c r="B20" s="6">
        <v>43017</v>
      </c>
      <c r="C20" s="15">
        <v>0.5714285714285714</v>
      </c>
      <c r="D20" s="15">
        <v>43.714285714285715</v>
      </c>
      <c r="E20" s="15">
        <v>0</v>
      </c>
      <c r="F20" s="16">
        <f t="shared" si="0"/>
        <v>44.285714285714285</v>
      </c>
      <c r="H20" s="6">
        <v>43017</v>
      </c>
      <c r="I20" s="15">
        <v>28.857142857142858</v>
      </c>
      <c r="J20" s="15">
        <v>15.428571428571429</v>
      </c>
      <c r="K20" s="16">
        <f t="shared" si="1"/>
        <v>44.285714285714285</v>
      </c>
      <c r="M20" s="6">
        <v>43017</v>
      </c>
      <c r="N20" s="15">
        <v>39</v>
      </c>
      <c r="O20" s="15">
        <v>5.2857142857142856</v>
      </c>
      <c r="P20" s="16">
        <f t="shared" si="2"/>
        <v>44.285714285714285</v>
      </c>
      <c r="R20" s="6">
        <v>43017</v>
      </c>
      <c r="S20" s="15">
        <v>43.285714285714285</v>
      </c>
      <c r="T20" s="15">
        <v>1</v>
      </c>
      <c r="U20" s="16">
        <f t="shared" si="3"/>
        <v>44.285714285714285</v>
      </c>
    </row>
    <row r="21" spans="2:21" x14ac:dyDescent="0.3">
      <c r="B21" s="6">
        <v>43024</v>
      </c>
      <c r="C21" s="15">
        <v>0.2857142857142857</v>
      </c>
      <c r="D21" s="15">
        <v>42</v>
      </c>
      <c r="E21" s="15">
        <v>0</v>
      </c>
      <c r="F21" s="16">
        <f t="shared" si="0"/>
        <v>42.285714285714285</v>
      </c>
      <c r="H21" s="6">
        <v>43024</v>
      </c>
      <c r="I21" s="15">
        <v>26.142857142857142</v>
      </c>
      <c r="J21" s="15">
        <v>16.142857142857142</v>
      </c>
      <c r="K21" s="16">
        <f t="shared" si="1"/>
        <v>42.285714285714285</v>
      </c>
      <c r="M21" s="6">
        <v>43024</v>
      </c>
      <c r="N21" s="15">
        <v>37.857142857142854</v>
      </c>
      <c r="O21" s="15">
        <v>4.4285714285714288</v>
      </c>
      <c r="P21" s="16">
        <f t="shared" si="2"/>
        <v>42.285714285714285</v>
      </c>
      <c r="R21" s="6">
        <v>43024</v>
      </c>
      <c r="S21" s="15">
        <v>41.142857142857139</v>
      </c>
      <c r="T21" s="15">
        <v>1.1428571428571428</v>
      </c>
      <c r="U21" s="16">
        <f t="shared" si="3"/>
        <v>42.285714285714285</v>
      </c>
    </row>
    <row r="22" spans="2:21" x14ac:dyDescent="0.3">
      <c r="B22" s="6">
        <v>43031</v>
      </c>
      <c r="C22" s="15">
        <v>0.14285714285714285</v>
      </c>
      <c r="D22" s="15">
        <v>43.142857142857146</v>
      </c>
      <c r="E22" s="15">
        <v>0</v>
      </c>
      <c r="F22" s="16">
        <f t="shared" si="0"/>
        <v>43.285714285714292</v>
      </c>
      <c r="H22" s="6">
        <v>43031</v>
      </c>
      <c r="I22" s="15">
        <v>28.428571428571427</v>
      </c>
      <c r="J22" s="15">
        <v>14.857142857142858</v>
      </c>
      <c r="K22" s="16">
        <f t="shared" si="1"/>
        <v>43.285714285714285</v>
      </c>
      <c r="M22" s="6">
        <v>43031</v>
      </c>
      <c r="N22" s="15">
        <v>36.857142857142861</v>
      </c>
      <c r="O22" s="15">
        <v>6.4285714285714288</v>
      </c>
      <c r="P22" s="16">
        <f t="shared" si="2"/>
        <v>43.285714285714292</v>
      </c>
      <c r="R22" s="6">
        <v>43031</v>
      </c>
      <c r="S22" s="15">
        <v>42.142857142857146</v>
      </c>
      <c r="T22" s="15">
        <v>1.1428571428571428</v>
      </c>
      <c r="U22" s="16">
        <f t="shared" si="3"/>
        <v>43.285714285714292</v>
      </c>
    </row>
    <row r="23" spans="2:21" x14ac:dyDescent="0.3">
      <c r="B23" s="6">
        <v>43038</v>
      </c>
      <c r="C23" s="15">
        <v>2.2857142857142856</v>
      </c>
      <c r="D23" s="15">
        <v>34.428571428571431</v>
      </c>
      <c r="E23" s="15">
        <v>0</v>
      </c>
      <c r="F23" s="16">
        <f t="shared" si="0"/>
        <v>36.714285714285715</v>
      </c>
      <c r="H23" s="6">
        <v>43038</v>
      </c>
      <c r="I23" s="15">
        <v>24.142857142857142</v>
      </c>
      <c r="J23" s="15">
        <v>12.571428571428571</v>
      </c>
      <c r="K23" s="16">
        <f t="shared" si="1"/>
        <v>36.714285714285715</v>
      </c>
      <c r="M23" s="6">
        <v>43038</v>
      </c>
      <c r="N23" s="15">
        <v>31.142857142857142</v>
      </c>
      <c r="O23" s="15">
        <v>5.5714285714285712</v>
      </c>
      <c r="P23" s="16">
        <f t="shared" si="2"/>
        <v>36.714285714285715</v>
      </c>
      <c r="R23" s="6">
        <v>43038</v>
      </c>
      <c r="S23" s="15">
        <v>35.714285714285715</v>
      </c>
      <c r="T23" s="15">
        <v>1</v>
      </c>
      <c r="U23" s="16">
        <f t="shared" si="3"/>
        <v>36.714285714285715</v>
      </c>
    </row>
    <row r="24" spans="2:21" x14ac:dyDescent="0.3">
      <c r="B24" s="6">
        <v>43045</v>
      </c>
      <c r="C24" s="15">
        <v>6.8571428571428568</v>
      </c>
      <c r="D24" s="15">
        <v>27.428571428571427</v>
      </c>
      <c r="E24" s="15">
        <v>0</v>
      </c>
      <c r="F24" s="16">
        <f t="shared" si="0"/>
        <v>34.285714285714285</v>
      </c>
      <c r="H24" s="6">
        <v>43045</v>
      </c>
      <c r="I24" s="15">
        <v>22.428571428571427</v>
      </c>
      <c r="J24" s="15">
        <v>11.857142857142858</v>
      </c>
      <c r="K24" s="16">
        <f t="shared" si="1"/>
        <v>34.285714285714285</v>
      </c>
      <c r="M24" s="6">
        <v>43045</v>
      </c>
      <c r="N24" s="15">
        <v>29.142857142857142</v>
      </c>
      <c r="O24" s="15">
        <v>5.1428571428571432</v>
      </c>
      <c r="P24" s="16">
        <f t="shared" si="2"/>
        <v>34.285714285714285</v>
      </c>
      <c r="R24" s="6">
        <v>43045</v>
      </c>
      <c r="S24" s="15">
        <v>33.285714285714285</v>
      </c>
      <c r="T24" s="15">
        <v>1</v>
      </c>
      <c r="U24" s="16">
        <f t="shared" si="3"/>
        <v>34.285714285714285</v>
      </c>
    </row>
    <row r="25" spans="2:21" x14ac:dyDescent="0.3">
      <c r="B25" s="6">
        <v>43052</v>
      </c>
      <c r="C25" s="15">
        <v>10.571428571428571</v>
      </c>
      <c r="D25" s="15">
        <v>24.571428571428573</v>
      </c>
      <c r="E25" s="15">
        <v>0</v>
      </c>
      <c r="F25" s="16">
        <f t="shared" si="0"/>
        <v>35.142857142857146</v>
      </c>
      <c r="H25" s="6">
        <v>43052</v>
      </c>
      <c r="I25" s="15">
        <v>23.142857142857142</v>
      </c>
      <c r="J25" s="15">
        <v>12</v>
      </c>
      <c r="K25" s="16">
        <f t="shared" si="1"/>
        <v>35.142857142857139</v>
      </c>
      <c r="M25" s="6">
        <v>43052</v>
      </c>
      <c r="N25" s="15">
        <v>28.714285714285715</v>
      </c>
      <c r="O25" s="15">
        <v>6.4285714285714288</v>
      </c>
      <c r="P25" s="16">
        <f t="shared" si="2"/>
        <v>35.142857142857146</v>
      </c>
      <c r="R25" s="6">
        <v>43052</v>
      </c>
      <c r="S25" s="15">
        <v>34.142857142857146</v>
      </c>
      <c r="T25" s="15">
        <v>1</v>
      </c>
      <c r="U25" s="16">
        <f t="shared" si="3"/>
        <v>35.142857142857146</v>
      </c>
    </row>
    <row r="26" spans="2:21" x14ac:dyDescent="0.3">
      <c r="B26" s="6">
        <v>43059</v>
      </c>
      <c r="C26" s="15">
        <v>9.4285714285714288</v>
      </c>
      <c r="D26" s="15">
        <v>23.428571428571427</v>
      </c>
      <c r="E26" s="15">
        <v>0</v>
      </c>
      <c r="F26" s="16">
        <f t="shared" si="0"/>
        <v>32.857142857142854</v>
      </c>
      <c r="H26" s="6">
        <v>43059</v>
      </c>
      <c r="I26" s="15">
        <v>22.142857142857142</v>
      </c>
      <c r="J26" s="15">
        <v>10.714285714285714</v>
      </c>
      <c r="K26" s="16">
        <f t="shared" si="1"/>
        <v>32.857142857142854</v>
      </c>
      <c r="M26" s="6">
        <v>43059</v>
      </c>
      <c r="N26" s="15">
        <v>27.428571428571431</v>
      </c>
      <c r="O26" s="15">
        <v>5.4285714285714288</v>
      </c>
      <c r="P26" s="16">
        <f t="shared" si="2"/>
        <v>32.857142857142861</v>
      </c>
      <c r="R26" s="6">
        <v>43059</v>
      </c>
      <c r="S26" s="15">
        <v>31.857142857142854</v>
      </c>
      <c r="T26" s="15">
        <v>1</v>
      </c>
      <c r="U26" s="16">
        <f t="shared" si="3"/>
        <v>32.857142857142854</v>
      </c>
    </row>
    <row r="27" spans="2:21" x14ac:dyDescent="0.3">
      <c r="B27" s="6">
        <v>43066</v>
      </c>
      <c r="C27" s="15">
        <v>7.7142857142857144</v>
      </c>
      <c r="D27" s="15">
        <v>20.714285714285715</v>
      </c>
      <c r="E27" s="15">
        <v>0</v>
      </c>
      <c r="F27" s="16">
        <f t="shared" si="0"/>
        <v>28.428571428571431</v>
      </c>
      <c r="H27" s="6">
        <v>43066</v>
      </c>
      <c r="I27" s="15">
        <v>19</v>
      </c>
      <c r="J27" s="15">
        <v>9.4285714285714288</v>
      </c>
      <c r="K27" s="16">
        <f t="shared" si="1"/>
        <v>28.428571428571431</v>
      </c>
      <c r="M27" s="6">
        <v>43066</v>
      </c>
      <c r="N27" s="15">
        <v>25</v>
      </c>
      <c r="O27" s="15">
        <v>3.4285714285714284</v>
      </c>
      <c r="P27" s="16">
        <f t="shared" si="2"/>
        <v>28.428571428571427</v>
      </c>
      <c r="R27" s="6">
        <v>43066</v>
      </c>
      <c r="S27" s="15">
        <v>27.428571428571431</v>
      </c>
      <c r="T27" s="15">
        <v>1</v>
      </c>
      <c r="U27" s="16">
        <f t="shared" si="3"/>
        <v>28.428571428571431</v>
      </c>
    </row>
    <row r="28" spans="2:21" x14ac:dyDescent="0.3">
      <c r="B28" s="6">
        <v>43073</v>
      </c>
      <c r="C28" s="15">
        <v>8.7142857142857135</v>
      </c>
      <c r="D28" s="15">
        <v>19.142857142857142</v>
      </c>
      <c r="E28" s="15">
        <v>0</v>
      </c>
      <c r="F28" s="16">
        <f t="shared" si="0"/>
        <v>27.857142857142854</v>
      </c>
      <c r="H28" s="6">
        <v>43073</v>
      </c>
      <c r="I28" s="15">
        <v>18.571428571428569</v>
      </c>
      <c r="J28" s="15">
        <v>9.2857142857142865</v>
      </c>
      <c r="K28" s="16">
        <f t="shared" si="1"/>
        <v>27.857142857142854</v>
      </c>
      <c r="M28" s="6">
        <v>43073</v>
      </c>
      <c r="N28" s="15">
        <v>25.285714285714285</v>
      </c>
      <c r="O28" s="15">
        <v>2.5714285714285716</v>
      </c>
      <c r="P28" s="16">
        <f t="shared" si="2"/>
        <v>27.857142857142858</v>
      </c>
      <c r="R28" s="6">
        <v>43073</v>
      </c>
      <c r="S28" s="15">
        <v>26.857142857142854</v>
      </c>
      <c r="T28" s="15">
        <v>1</v>
      </c>
      <c r="U28" s="16">
        <f t="shared" si="3"/>
        <v>27.857142857142854</v>
      </c>
    </row>
    <row r="29" spans="2:21" x14ac:dyDescent="0.3">
      <c r="B29" s="6">
        <v>43080</v>
      </c>
      <c r="C29" s="15">
        <v>6.8571428571428568</v>
      </c>
      <c r="D29" s="15">
        <v>19.142857142857142</v>
      </c>
      <c r="E29" s="15">
        <v>0</v>
      </c>
      <c r="F29" s="16">
        <f t="shared" si="0"/>
        <v>26</v>
      </c>
      <c r="H29" s="6">
        <v>43080</v>
      </c>
      <c r="I29" s="15">
        <v>17.714285714285715</v>
      </c>
      <c r="J29" s="15">
        <v>8.2857142857142847</v>
      </c>
      <c r="K29" s="16">
        <f t="shared" si="1"/>
        <v>26</v>
      </c>
      <c r="M29" s="6">
        <v>43080</v>
      </c>
      <c r="N29" s="15">
        <v>24</v>
      </c>
      <c r="O29" s="15">
        <v>2</v>
      </c>
      <c r="P29" s="16">
        <f t="shared" si="2"/>
        <v>26</v>
      </c>
      <c r="R29" s="6">
        <v>43080</v>
      </c>
      <c r="S29" s="15">
        <v>24.857142857142858</v>
      </c>
      <c r="T29" s="15">
        <v>1.1428571428571428</v>
      </c>
      <c r="U29" s="16">
        <f t="shared" si="3"/>
        <v>26</v>
      </c>
    </row>
    <row r="30" spans="2:21" x14ac:dyDescent="0.3">
      <c r="B30" s="6">
        <v>43087</v>
      </c>
      <c r="C30" s="15">
        <v>10</v>
      </c>
      <c r="D30" s="15">
        <v>14.857142857142858</v>
      </c>
      <c r="E30" s="15">
        <v>0</v>
      </c>
      <c r="F30" s="16">
        <f t="shared" si="0"/>
        <v>24.857142857142858</v>
      </c>
      <c r="H30" s="6">
        <v>43087</v>
      </c>
      <c r="I30" s="15">
        <v>16.571428571428573</v>
      </c>
      <c r="J30" s="15">
        <v>8.2857142857142847</v>
      </c>
      <c r="K30" s="16">
        <f t="shared" si="1"/>
        <v>24.857142857142858</v>
      </c>
      <c r="M30" s="6">
        <v>43087</v>
      </c>
      <c r="N30" s="15">
        <v>22.142857142857142</v>
      </c>
      <c r="O30" s="15">
        <v>2.7142857142857144</v>
      </c>
      <c r="P30" s="16">
        <f t="shared" si="2"/>
        <v>24.857142857142858</v>
      </c>
      <c r="R30" s="6">
        <v>43087</v>
      </c>
      <c r="S30" s="15">
        <v>23.714285714285715</v>
      </c>
      <c r="T30" s="15">
        <v>1.1428571428571428</v>
      </c>
      <c r="U30" s="16">
        <f t="shared" si="3"/>
        <v>24.857142857142858</v>
      </c>
    </row>
    <row r="31" spans="2:21" x14ac:dyDescent="0.3">
      <c r="B31" s="6">
        <v>43094</v>
      </c>
      <c r="C31" s="15">
        <v>10.714285714285714</v>
      </c>
      <c r="D31" s="15">
        <v>15.428571428571429</v>
      </c>
      <c r="E31" s="15">
        <v>0</v>
      </c>
      <c r="F31" s="16">
        <f t="shared" si="0"/>
        <v>26.142857142857142</v>
      </c>
      <c r="H31" s="6">
        <v>43094</v>
      </c>
      <c r="I31" s="15">
        <v>18.142857142857142</v>
      </c>
      <c r="J31" s="15">
        <v>8</v>
      </c>
      <c r="K31" s="16">
        <f t="shared" si="1"/>
        <v>26.142857142857142</v>
      </c>
      <c r="M31" s="6">
        <v>43094</v>
      </c>
      <c r="N31" s="15">
        <v>23.571428571428569</v>
      </c>
      <c r="O31" s="15">
        <v>2.5714285714285716</v>
      </c>
      <c r="P31" s="16">
        <f t="shared" si="2"/>
        <v>26.142857142857142</v>
      </c>
      <c r="R31" s="6">
        <v>43094</v>
      </c>
      <c r="S31" s="15">
        <v>25.142857142857142</v>
      </c>
      <c r="T31" s="15">
        <v>1</v>
      </c>
      <c r="U31" s="16">
        <f t="shared" si="3"/>
        <v>26.142857142857142</v>
      </c>
    </row>
    <row r="32" spans="2:21" x14ac:dyDescent="0.3">
      <c r="B32" s="6">
        <v>43101</v>
      </c>
      <c r="C32" s="15">
        <v>10</v>
      </c>
      <c r="D32" s="15">
        <v>18.714285714285715</v>
      </c>
      <c r="E32" s="15">
        <v>0</v>
      </c>
      <c r="F32" s="16">
        <f t="shared" si="0"/>
        <v>28.714285714285715</v>
      </c>
      <c r="H32" s="6">
        <v>43101</v>
      </c>
      <c r="I32" s="15">
        <v>22.285714285714285</v>
      </c>
      <c r="J32" s="15">
        <v>6.4285714285714288</v>
      </c>
      <c r="K32" s="16">
        <f t="shared" si="1"/>
        <v>28.714285714285715</v>
      </c>
      <c r="M32" s="6">
        <v>43101</v>
      </c>
      <c r="N32" s="15">
        <v>25.714285714285715</v>
      </c>
      <c r="O32" s="15">
        <v>3</v>
      </c>
      <c r="P32" s="16">
        <f t="shared" si="2"/>
        <v>28.714285714285715</v>
      </c>
      <c r="R32" s="6">
        <v>43101</v>
      </c>
      <c r="S32" s="15">
        <v>27.714285714285715</v>
      </c>
      <c r="T32" s="15">
        <v>1</v>
      </c>
      <c r="U32" s="16">
        <f t="shared" si="3"/>
        <v>28.714285714285715</v>
      </c>
    </row>
    <row r="33" spans="2:21" x14ac:dyDescent="0.3">
      <c r="B33" s="6">
        <v>43108</v>
      </c>
      <c r="C33" s="15">
        <v>12.142857142857142</v>
      </c>
      <c r="D33" s="15">
        <v>18.714285714285715</v>
      </c>
      <c r="E33" s="15">
        <v>0</v>
      </c>
      <c r="F33" s="16">
        <f t="shared" si="0"/>
        <v>30.857142857142858</v>
      </c>
      <c r="H33" s="6">
        <v>43108</v>
      </c>
      <c r="I33" s="15">
        <v>25.714285714285715</v>
      </c>
      <c r="J33" s="15">
        <v>5.1428571428571423</v>
      </c>
      <c r="K33" s="16">
        <f t="shared" si="1"/>
        <v>30.857142857142858</v>
      </c>
      <c r="M33" s="6">
        <v>43108</v>
      </c>
      <c r="N33" s="15">
        <v>27.857142857142854</v>
      </c>
      <c r="O33" s="15">
        <v>3</v>
      </c>
      <c r="P33" s="16">
        <f t="shared" si="2"/>
        <v>30.857142857142854</v>
      </c>
      <c r="R33" s="6">
        <v>43108</v>
      </c>
      <c r="S33" s="15">
        <v>29.857142857142858</v>
      </c>
      <c r="T33" s="15">
        <v>1</v>
      </c>
      <c r="U33" s="16">
        <f t="shared" si="3"/>
        <v>30.857142857142858</v>
      </c>
    </row>
    <row r="34" spans="2:21" x14ac:dyDescent="0.3">
      <c r="B34" s="6">
        <v>43115</v>
      </c>
      <c r="C34" s="15">
        <v>15.142857142857142</v>
      </c>
      <c r="D34" s="15">
        <v>16.571428571428573</v>
      </c>
      <c r="E34" s="15">
        <v>0</v>
      </c>
      <c r="F34" s="16">
        <f t="shared" si="0"/>
        <v>31.714285714285715</v>
      </c>
      <c r="H34" s="6">
        <v>43115</v>
      </c>
      <c r="I34" s="15">
        <v>26.857142857142854</v>
      </c>
      <c r="J34" s="15">
        <v>4.8571428571428577</v>
      </c>
      <c r="K34" s="16">
        <f t="shared" si="1"/>
        <v>31.714285714285712</v>
      </c>
      <c r="M34" s="6">
        <v>43115</v>
      </c>
      <c r="N34" s="15">
        <v>29.571428571428569</v>
      </c>
      <c r="O34" s="15">
        <v>2.1428571428571428</v>
      </c>
      <c r="P34" s="16">
        <f t="shared" si="2"/>
        <v>31.714285714285712</v>
      </c>
      <c r="R34" s="6">
        <v>43115</v>
      </c>
      <c r="S34" s="15">
        <v>30.714285714285715</v>
      </c>
      <c r="T34" s="15">
        <v>1</v>
      </c>
      <c r="U34" s="16">
        <f t="shared" si="3"/>
        <v>31.714285714285715</v>
      </c>
    </row>
    <row r="35" spans="2:21" x14ac:dyDescent="0.3">
      <c r="B35" s="6">
        <v>43122</v>
      </c>
      <c r="C35" s="15">
        <v>17.571428571428573</v>
      </c>
      <c r="D35" s="15">
        <v>16.857142857142858</v>
      </c>
      <c r="E35" s="15">
        <v>0</v>
      </c>
      <c r="F35" s="16">
        <f t="shared" si="0"/>
        <v>34.428571428571431</v>
      </c>
      <c r="H35" s="6">
        <v>43122</v>
      </c>
      <c r="I35" s="15">
        <v>31.142857142857146</v>
      </c>
      <c r="J35" s="15">
        <v>3.2857142857142856</v>
      </c>
      <c r="K35" s="16">
        <f t="shared" si="1"/>
        <v>34.428571428571431</v>
      </c>
      <c r="M35" s="6">
        <v>43122</v>
      </c>
      <c r="N35" s="15">
        <v>32</v>
      </c>
      <c r="O35" s="15">
        <v>2.4285714285714284</v>
      </c>
      <c r="P35" s="16">
        <f t="shared" si="2"/>
        <v>34.428571428571431</v>
      </c>
      <c r="R35" s="6">
        <v>43122</v>
      </c>
      <c r="S35" s="15">
        <v>33.428571428571431</v>
      </c>
      <c r="T35" s="15">
        <v>1</v>
      </c>
      <c r="U35" s="16">
        <f t="shared" si="3"/>
        <v>34.428571428571431</v>
      </c>
    </row>
    <row r="36" spans="2:21" x14ac:dyDescent="0.3">
      <c r="B36" s="6">
        <v>43129</v>
      </c>
      <c r="C36" s="15">
        <v>17.285714285714285</v>
      </c>
      <c r="D36" s="15">
        <v>18.571428571428573</v>
      </c>
      <c r="E36" s="15">
        <v>0</v>
      </c>
      <c r="F36" s="16">
        <f t="shared" si="0"/>
        <v>35.857142857142861</v>
      </c>
      <c r="H36" s="6">
        <v>43129</v>
      </c>
      <c r="I36" s="15">
        <v>33.571428571428569</v>
      </c>
      <c r="J36" s="15">
        <v>2.2857142857142856</v>
      </c>
      <c r="K36" s="16">
        <f t="shared" si="1"/>
        <v>35.857142857142854</v>
      </c>
      <c r="M36" s="6">
        <v>43129</v>
      </c>
      <c r="N36" s="15">
        <v>34.142857142857139</v>
      </c>
      <c r="O36" s="15">
        <v>1.7142857142857142</v>
      </c>
      <c r="P36" s="16">
        <f t="shared" si="2"/>
        <v>35.857142857142854</v>
      </c>
      <c r="R36" s="6">
        <v>43129</v>
      </c>
      <c r="S36" s="15">
        <v>35.571428571428569</v>
      </c>
      <c r="T36" s="15">
        <v>0.2857142857142857</v>
      </c>
      <c r="U36" s="16">
        <f t="shared" si="3"/>
        <v>35.857142857142854</v>
      </c>
    </row>
    <row r="37" spans="2:21" x14ac:dyDescent="0.3">
      <c r="B37" s="6">
        <v>43136</v>
      </c>
      <c r="C37" s="15">
        <v>14.857142857142858</v>
      </c>
      <c r="D37" s="15">
        <v>17.857142857142858</v>
      </c>
      <c r="E37" s="15">
        <v>0</v>
      </c>
      <c r="F37" s="16">
        <f t="shared" si="0"/>
        <v>32.714285714285715</v>
      </c>
      <c r="H37" s="6">
        <v>43136</v>
      </c>
      <c r="I37" s="15">
        <v>31.571428571428569</v>
      </c>
      <c r="J37" s="15">
        <v>1.1428571428571428</v>
      </c>
      <c r="K37" s="16">
        <f t="shared" si="1"/>
        <v>32.714285714285715</v>
      </c>
      <c r="M37" s="6">
        <v>43136</v>
      </c>
      <c r="N37" s="15">
        <v>32.714285714285715</v>
      </c>
      <c r="O37" s="15">
        <v>0</v>
      </c>
      <c r="P37" s="16">
        <f t="shared" si="2"/>
        <v>32.714285714285715</v>
      </c>
      <c r="R37" s="6">
        <v>43136</v>
      </c>
      <c r="S37" s="15">
        <v>32.714285714285715</v>
      </c>
      <c r="T37" s="15">
        <v>0</v>
      </c>
      <c r="U37" s="16">
        <f t="shared" si="3"/>
        <v>32.714285714285715</v>
      </c>
    </row>
    <row r="38" spans="2:21" x14ac:dyDescent="0.3">
      <c r="B38" s="6">
        <v>43143</v>
      </c>
      <c r="C38" s="15">
        <v>18.428571428571427</v>
      </c>
      <c r="D38" s="15">
        <v>16.285714285714285</v>
      </c>
      <c r="E38" s="15">
        <v>0</v>
      </c>
      <c r="F38" s="16">
        <f t="shared" si="0"/>
        <v>34.714285714285708</v>
      </c>
      <c r="H38" s="6">
        <v>43143</v>
      </c>
      <c r="I38" s="15">
        <v>33</v>
      </c>
      <c r="J38" s="15">
        <v>1.7142857142857144</v>
      </c>
      <c r="K38" s="16">
        <f t="shared" si="1"/>
        <v>34.714285714285715</v>
      </c>
      <c r="M38" s="6">
        <v>43143</v>
      </c>
      <c r="N38" s="15">
        <v>33.571428571428569</v>
      </c>
      <c r="O38" s="15">
        <v>1.1428571428571428</v>
      </c>
      <c r="P38" s="16">
        <f t="shared" si="2"/>
        <v>34.714285714285715</v>
      </c>
      <c r="R38" s="6">
        <v>43143</v>
      </c>
      <c r="S38" s="15">
        <v>34.714285714285708</v>
      </c>
      <c r="T38" s="15">
        <v>0</v>
      </c>
      <c r="U38" s="16">
        <f t="shared" si="3"/>
        <v>34.714285714285708</v>
      </c>
    </row>
    <row r="39" spans="2:21" x14ac:dyDescent="0.3">
      <c r="B39" s="6">
        <v>43150</v>
      </c>
      <c r="C39" s="15">
        <v>19</v>
      </c>
      <c r="D39" s="15">
        <v>18.142857142857142</v>
      </c>
      <c r="E39" s="15">
        <v>0</v>
      </c>
      <c r="F39" s="16">
        <f t="shared" si="0"/>
        <v>37.142857142857139</v>
      </c>
      <c r="H39" s="6">
        <v>43150</v>
      </c>
      <c r="I39" s="15">
        <v>34.142857142857139</v>
      </c>
      <c r="J39" s="15">
        <v>3</v>
      </c>
      <c r="K39" s="16">
        <f t="shared" si="1"/>
        <v>37.142857142857139</v>
      </c>
      <c r="M39" s="6">
        <v>43150</v>
      </c>
      <c r="N39" s="15">
        <v>33.142857142857139</v>
      </c>
      <c r="O39" s="15">
        <v>4</v>
      </c>
      <c r="P39" s="16">
        <f t="shared" si="2"/>
        <v>37.142857142857139</v>
      </c>
      <c r="R39" s="6">
        <v>43150</v>
      </c>
      <c r="S39" s="15">
        <v>37.142857142857139</v>
      </c>
      <c r="T39" s="15">
        <v>0</v>
      </c>
      <c r="U39" s="16">
        <f t="shared" si="3"/>
        <v>37.142857142857139</v>
      </c>
    </row>
    <row r="40" spans="2:21" x14ac:dyDescent="0.3">
      <c r="B40" s="6">
        <v>43157</v>
      </c>
      <c r="C40" s="15">
        <v>17.857142857142858</v>
      </c>
      <c r="D40" s="15">
        <v>20.142857142857142</v>
      </c>
      <c r="E40" s="15">
        <v>0</v>
      </c>
      <c r="F40" s="16">
        <f t="shared" si="0"/>
        <v>38</v>
      </c>
      <c r="H40" s="6">
        <v>43157</v>
      </c>
      <c r="I40" s="15">
        <v>35.142857142857139</v>
      </c>
      <c r="J40" s="15">
        <v>2.8571428571428572</v>
      </c>
      <c r="K40" s="16">
        <f t="shared" si="1"/>
        <v>37.999999999999993</v>
      </c>
      <c r="M40" s="6">
        <v>43157</v>
      </c>
      <c r="N40" s="15">
        <v>35.571428571428569</v>
      </c>
      <c r="O40" s="15">
        <v>2.4285714285714284</v>
      </c>
      <c r="P40" s="16">
        <f t="shared" si="2"/>
        <v>38</v>
      </c>
      <c r="R40" s="6">
        <v>43157</v>
      </c>
      <c r="S40" s="15">
        <v>38</v>
      </c>
      <c r="T40" s="15">
        <v>0</v>
      </c>
      <c r="U40" s="16">
        <f t="shared" si="3"/>
        <v>38</v>
      </c>
    </row>
    <row r="41" spans="2:21" x14ac:dyDescent="0.3">
      <c r="B41" s="6">
        <v>43164</v>
      </c>
      <c r="C41" s="15">
        <v>18</v>
      </c>
      <c r="D41" s="15">
        <v>19.714285714285715</v>
      </c>
      <c r="E41" s="15">
        <v>0</v>
      </c>
      <c r="F41" s="16">
        <f t="shared" si="0"/>
        <v>37.714285714285715</v>
      </c>
      <c r="H41" s="6">
        <v>43164</v>
      </c>
      <c r="I41" s="15">
        <v>34.714285714285715</v>
      </c>
      <c r="J41" s="15">
        <v>3</v>
      </c>
      <c r="K41" s="16">
        <f t="shared" si="1"/>
        <v>37.714285714285715</v>
      </c>
      <c r="M41" s="6">
        <v>43164</v>
      </c>
      <c r="N41" s="15">
        <v>36.142857142857139</v>
      </c>
      <c r="O41" s="15">
        <v>1.5714285714285714</v>
      </c>
      <c r="P41" s="16">
        <f t="shared" si="2"/>
        <v>37.714285714285708</v>
      </c>
      <c r="R41" s="6">
        <v>43164</v>
      </c>
      <c r="S41" s="15">
        <v>37.714285714285715</v>
      </c>
      <c r="T41" s="15">
        <v>0</v>
      </c>
      <c r="U41" s="16">
        <f t="shared" si="3"/>
        <v>37.714285714285715</v>
      </c>
    </row>
    <row r="42" spans="2:21" x14ac:dyDescent="0.3">
      <c r="B42" s="6">
        <v>43171</v>
      </c>
      <c r="C42" s="15">
        <v>18.857142857142858</v>
      </c>
      <c r="D42" s="15">
        <v>21.285714285714285</v>
      </c>
      <c r="E42" s="15">
        <v>0</v>
      </c>
      <c r="F42" s="16">
        <f t="shared" si="0"/>
        <v>40.142857142857139</v>
      </c>
      <c r="H42" s="6">
        <v>43171</v>
      </c>
      <c r="I42" s="15">
        <v>36.285714285714285</v>
      </c>
      <c r="J42" s="15">
        <v>3.8571428571428572</v>
      </c>
      <c r="K42" s="16">
        <f t="shared" si="1"/>
        <v>40.142857142857139</v>
      </c>
      <c r="M42" s="6">
        <v>43171</v>
      </c>
      <c r="N42" s="15">
        <v>38.428571428571431</v>
      </c>
      <c r="O42" s="15">
        <v>1.7142857142857144</v>
      </c>
      <c r="P42" s="16">
        <f t="shared" si="2"/>
        <v>40.142857142857146</v>
      </c>
      <c r="R42" s="6">
        <v>43171</v>
      </c>
      <c r="S42" s="15">
        <v>40.142857142857139</v>
      </c>
      <c r="T42" s="15">
        <v>0</v>
      </c>
      <c r="U42" s="16">
        <f t="shared" si="3"/>
        <v>40.142857142857139</v>
      </c>
    </row>
    <row r="43" spans="2:21" x14ac:dyDescent="0.3">
      <c r="B43" s="6">
        <v>43178</v>
      </c>
      <c r="C43" s="15">
        <v>19.571428571428573</v>
      </c>
      <c r="D43" s="15">
        <v>22.857142857142858</v>
      </c>
      <c r="E43" s="15">
        <v>0</v>
      </c>
      <c r="F43" s="16">
        <f t="shared" si="0"/>
        <v>42.428571428571431</v>
      </c>
      <c r="H43" s="6">
        <v>43178</v>
      </c>
      <c r="I43" s="15">
        <v>38.428571428571431</v>
      </c>
      <c r="J43" s="15">
        <v>4</v>
      </c>
      <c r="K43" s="16">
        <f t="shared" si="1"/>
        <v>42.428571428571431</v>
      </c>
      <c r="M43" s="6">
        <v>43178</v>
      </c>
      <c r="N43" s="15">
        <v>39.857142857142861</v>
      </c>
      <c r="O43" s="15">
        <v>2.5714285714285712</v>
      </c>
      <c r="P43" s="16">
        <f t="shared" si="2"/>
        <v>42.428571428571431</v>
      </c>
      <c r="R43" s="6">
        <v>43178</v>
      </c>
      <c r="S43" s="15">
        <v>41.571428571428569</v>
      </c>
      <c r="T43" s="15">
        <v>0.8571428571428571</v>
      </c>
      <c r="U43" s="16">
        <f t="shared" si="3"/>
        <v>42.428571428571423</v>
      </c>
    </row>
    <row r="44" spans="2:21" x14ac:dyDescent="0.3">
      <c r="B44" s="6">
        <v>43185</v>
      </c>
      <c r="C44" s="15">
        <v>14.571428571428571</v>
      </c>
      <c r="D44" s="15">
        <v>27.285714285714285</v>
      </c>
      <c r="E44" s="15">
        <v>0</v>
      </c>
      <c r="F44" s="16">
        <f t="shared" si="0"/>
        <v>41.857142857142854</v>
      </c>
      <c r="H44" s="6">
        <v>43185</v>
      </c>
      <c r="I44" s="15">
        <v>37.571428571428569</v>
      </c>
      <c r="J44" s="15">
        <v>4.2857142857142856</v>
      </c>
      <c r="K44" s="16">
        <f t="shared" si="1"/>
        <v>41.857142857142854</v>
      </c>
      <c r="M44" s="6">
        <v>43185</v>
      </c>
      <c r="N44" s="15">
        <v>38.857142857142854</v>
      </c>
      <c r="O44" s="15">
        <v>3</v>
      </c>
      <c r="P44" s="16">
        <f t="shared" si="2"/>
        <v>41.857142857142854</v>
      </c>
      <c r="R44" s="6">
        <v>43185</v>
      </c>
      <c r="S44" s="15">
        <v>41.571428571428569</v>
      </c>
      <c r="T44" s="15">
        <v>0.2857142857142857</v>
      </c>
      <c r="U44" s="16">
        <f t="shared" si="3"/>
        <v>41.857142857142854</v>
      </c>
    </row>
    <row r="45" spans="2:21" x14ac:dyDescent="0.3">
      <c r="B45" s="6">
        <v>43192</v>
      </c>
      <c r="C45" s="15">
        <v>15.857142857142858</v>
      </c>
      <c r="D45" s="15">
        <v>28.714285714285715</v>
      </c>
      <c r="E45" s="15">
        <v>0</v>
      </c>
      <c r="F45" s="16">
        <f t="shared" si="0"/>
        <v>44.571428571428569</v>
      </c>
      <c r="H45" s="6">
        <v>43192</v>
      </c>
      <c r="I45" s="15">
        <v>38.428571428571431</v>
      </c>
      <c r="J45" s="15">
        <v>6.1428571428571432</v>
      </c>
      <c r="K45" s="16">
        <f t="shared" si="1"/>
        <v>44.571428571428577</v>
      </c>
      <c r="M45" s="6">
        <v>43192</v>
      </c>
      <c r="N45" s="15">
        <v>41.285714285714285</v>
      </c>
      <c r="O45" s="15">
        <v>3.2857142857142856</v>
      </c>
      <c r="P45" s="16">
        <f t="shared" si="2"/>
        <v>44.571428571428569</v>
      </c>
      <c r="R45" s="6">
        <v>43192</v>
      </c>
      <c r="S45" s="15">
        <v>44.142857142857139</v>
      </c>
      <c r="T45" s="15">
        <v>0.42857142857142855</v>
      </c>
      <c r="U45" s="16">
        <f t="shared" si="3"/>
        <v>44.571428571428569</v>
      </c>
    </row>
    <row r="46" spans="2:21" x14ac:dyDescent="0.3">
      <c r="B46" s="6">
        <v>43199</v>
      </c>
      <c r="C46" s="15">
        <v>17.714285714285715</v>
      </c>
      <c r="D46" s="15">
        <v>28.142857142857142</v>
      </c>
      <c r="E46" s="15">
        <v>0</v>
      </c>
      <c r="F46" s="16">
        <f t="shared" si="0"/>
        <v>45.857142857142861</v>
      </c>
      <c r="H46" s="6">
        <v>43199</v>
      </c>
      <c r="I46" s="15">
        <v>39.285714285714285</v>
      </c>
      <c r="J46" s="15">
        <v>6.5714285714285712</v>
      </c>
      <c r="K46" s="16">
        <f t="shared" si="1"/>
        <v>45.857142857142854</v>
      </c>
      <c r="M46" s="6">
        <v>43199</v>
      </c>
      <c r="N46" s="15">
        <v>41.857142857142861</v>
      </c>
      <c r="O46" s="15">
        <v>4</v>
      </c>
      <c r="P46" s="16">
        <f t="shared" si="2"/>
        <v>45.857142857142861</v>
      </c>
      <c r="R46" s="6">
        <v>43199</v>
      </c>
      <c r="S46" s="15">
        <v>45.857142857142861</v>
      </c>
      <c r="T46" s="15">
        <v>0</v>
      </c>
      <c r="U46" s="16">
        <f t="shared" si="3"/>
        <v>45.857142857142861</v>
      </c>
    </row>
    <row r="47" spans="2:21" x14ac:dyDescent="0.3">
      <c r="B47" s="6">
        <v>43206</v>
      </c>
      <c r="C47" s="15">
        <v>19.142857142857142</v>
      </c>
      <c r="D47" s="15">
        <v>25.428571428571427</v>
      </c>
      <c r="E47" s="15">
        <v>0</v>
      </c>
      <c r="F47" s="16">
        <f t="shared" si="0"/>
        <v>44.571428571428569</v>
      </c>
      <c r="H47" s="6">
        <v>43206</v>
      </c>
      <c r="I47" s="15">
        <v>39.285714285714292</v>
      </c>
      <c r="J47" s="15">
        <v>5.2857142857142856</v>
      </c>
      <c r="K47" s="16">
        <f t="shared" si="1"/>
        <v>44.571428571428577</v>
      </c>
      <c r="M47" s="6">
        <v>43206</v>
      </c>
      <c r="N47" s="15">
        <v>41.857142857142861</v>
      </c>
      <c r="O47" s="15">
        <v>2.7142857142857144</v>
      </c>
      <c r="P47" s="16">
        <f t="shared" si="2"/>
        <v>44.571428571428577</v>
      </c>
      <c r="R47" s="6">
        <v>43206</v>
      </c>
      <c r="S47" s="15">
        <v>44.571428571428569</v>
      </c>
      <c r="T47" s="15">
        <v>0</v>
      </c>
      <c r="U47" s="16">
        <f t="shared" si="3"/>
        <v>44.571428571428569</v>
      </c>
    </row>
    <row r="48" spans="2:21" x14ac:dyDescent="0.3">
      <c r="B48" s="6">
        <v>43213</v>
      </c>
      <c r="C48" s="15">
        <v>16.142857142857142</v>
      </c>
      <c r="D48" s="15">
        <v>23.857142857142858</v>
      </c>
      <c r="E48" s="15">
        <v>0</v>
      </c>
      <c r="F48" s="16">
        <f t="shared" si="0"/>
        <v>40</v>
      </c>
      <c r="H48" s="6">
        <v>43213</v>
      </c>
      <c r="I48" s="15">
        <v>35.285714285714285</v>
      </c>
      <c r="J48" s="15">
        <v>4.7142857142857144</v>
      </c>
      <c r="K48" s="16">
        <f t="shared" si="1"/>
        <v>40</v>
      </c>
      <c r="M48" s="6">
        <v>43213</v>
      </c>
      <c r="N48" s="15">
        <v>38.857142857142861</v>
      </c>
      <c r="O48" s="15">
        <v>1.1428571428571428</v>
      </c>
      <c r="P48" s="16">
        <f t="shared" si="2"/>
        <v>40.000000000000007</v>
      </c>
      <c r="R48" s="6">
        <v>43213</v>
      </c>
      <c r="S48" s="15">
        <v>40</v>
      </c>
      <c r="T48" s="15">
        <v>0</v>
      </c>
      <c r="U48" s="16">
        <f t="shared" si="3"/>
        <v>40</v>
      </c>
    </row>
    <row r="49" spans="2:21" x14ac:dyDescent="0.3">
      <c r="B49" s="6">
        <v>43220</v>
      </c>
      <c r="C49" s="15">
        <v>14.857142857142858</v>
      </c>
      <c r="D49" s="15">
        <v>22.714285714285715</v>
      </c>
      <c r="E49" s="15">
        <v>0</v>
      </c>
      <c r="F49" s="16">
        <f t="shared" si="0"/>
        <v>37.571428571428569</v>
      </c>
      <c r="H49" s="6">
        <v>43220</v>
      </c>
      <c r="I49" s="15">
        <v>32.571428571428569</v>
      </c>
      <c r="J49" s="15">
        <v>5</v>
      </c>
      <c r="K49" s="16">
        <f t="shared" si="1"/>
        <v>37.571428571428569</v>
      </c>
      <c r="M49" s="6">
        <v>43220</v>
      </c>
      <c r="N49" s="15">
        <v>36.571428571428569</v>
      </c>
      <c r="O49" s="15">
        <v>1</v>
      </c>
      <c r="P49" s="16">
        <f t="shared" si="2"/>
        <v>37.571428571428569</v>
      </c>
      <c r="R49" s="6">
        <v>43220</v>
      </c>
      <c r="S49" s="15">
        <v>37.571428571428569</v>
      </c>
      <c r="T49" s="15">
        <v>0</v>
      </c>
      <c r="U49" s="16">
        <f t="shared" si="3"/>
        <v>37.571428571428569</v>
      </c>
    </row>
    <row r="50" spans="2:21" x14ac:dyDescent="0.3">
      <c r="B50" s="6">
        <v>43227</v>
      </c>
      <c r="C50" s="15">
        <v>15.285714285714286</v>
      </c>
      <c r="D50" s="15">
        <v>25.142857142857142</v>
      </c>
      <c r="E50" s="15">
        <v>0</v>
      </c>
      <c r="F50" s="16">
        <f t="shared" si="0"/>
        <v>40.428571428571431</v>
      </c>
      <c r="H50" s="6">
        <v>43227</v>
      </c>
      <c r="I50" s="15">
        <v>34.142857142857139</v>
      </c>
      <c r="J50" s="15">
        <v>6.2857142857142856</v>
      </c>
      <c r="K50" s="16">
        <f t="shared" si="1"/>
        <v>40.428571428571423</v>
      </c>
      <c r="M50" s="6">
        <v>43227</v>
      </c>
      <c r="N50" s="15">
        <v>38.714285714285715</v>
      </c>
      <c r="O50" s="15">
        <v>1.7142857142857142</v>
      </c>
      <c r="P50" s="16">
        <f t="shared" si="2"/>
        <v>40.428571428571431</v>
      </c>
      <c r="R50" s="6">
        <v>43227</v>
      </c>
      <c r="S50" s="15">
        <v>40.428571428571431</v>
      </c>
      <c r="T50" s="15">
        <v>0</v>
      </c>
      <c r="U50" s="16">
        <f t="shared" si="3"/>
        <v>40.428571428571431</v>
      </c>
    </row>
    <row r="51" spans="2:21" x14ac:dyDescent="0.3">
      <c r="B51" s="6">
        <v>43234</v>
      </c>
      <c r="C51" s="15">
        <v>19.285714285714285</v>
      </c>
      <c r="D51" s="15">
        <v>25</v>
      </c>
      <c r="E51" s="15">
        <v>0</v>
      </c>
      <c r="F51" s="16">
        <f t="shared" si="0"/>
        <v>44.285714285714285</v>
      </c>
      <c r="H51" s="6">
        <v>43234</v>
      </c>
      <c r="I51" s="15">
        <v>38</v>
      </c>
      <c r="J51" s="15">
        <v>6.2857142857142856</v>
      </c>
      <c r="K51" s="16">
        <f t="shared" si="1"/>
        <v>44.285714285714285</v>
      </c>
      <c r="M51" s="6">
        <v>43234</v>
      </c>
      <c r="N51" s="15">
        <v>41.714285714285715</v>
      </c>
      <c r="O51" s="15">
        <v>2.5714285714285712</v>
      </c>
      <c r="P51" s="16">
        <f t="shared" si="2"/>
        <v>44.285714285714285</v>
      </c>
      <c r="R51" s="6">
        <v>43234</v>
      </c>
      <c r="S51" s="15">
        <v>44.285714285714285</v>
      </c>
      <c r="T51" s="15">
        <v>0</v>
      </c>
      <c r="U51" s="16">
        <f t="shared" si="3"/>
        <v>44.285714285714285</v>
      </c>
    </row>
    <row r="52" spans="2:21" x14ac:dyDescent="0.3">
      <c r="B52" s="6">
        <v>43241</v>
      </c>
      <c r="C52" s="15">
        <v>25</v>
      </c>
      <c r="D52" s="15">
        <v>25.428571428571427</v>
      </c>
      <c r="E52" s="15">
        <v>0</v>
      </c>
      <c r="F52" s="16">
        <f t="shared" si="0"/>
        <v>50.428571428571431</v>
      </c>
      <c r="H52" s="6">
        <v>43241</v>
      </c>
      <c r="I52" s="15">
        <v>43.571428571428569</v>
      </c>
      <c r="J52" s="15">
        <v>6.8571428571428568</v>
      </c>
      <c r="K52" s="16">
        <f t="shared" si="1"/>
        <v>50.428571428571423</v>
      </c>
      <c r="M52" s="6">
        <v>43241</v>
      </c>
      <c r="N52" s="15">
        <v>47.857142857142854</v>
      </c>
      <c r="O52" s="15">
        <v>2.5714285714285716</v>
      </c>
      <c r="P52" s="16">
        <f t="shared" si="2"/>
        <v>50.428571428571423</v>
      </c>
      <c r="R52" s="6">
        <v>43241</v>
      </c>
      <c r="S52" s="15">
        <v>50.428571428571431</v>
      </c>
      <c r="T52" s="15">
        <v>0</v>
      </c>
      <c r="U52" s="16">
        <f t="shared" si="3"/>
        <v>50.428571428571431</v>
      </c>
    </row>
    <row r="53" spans="2:21" x14ac:dyDescent="0.3">
      <c r="B53" s="6">
        <v>43248</v>
      </c>
      <c r="C53" s="15">
        <v>22.714285714285715</v>
      </c>
      <c r="D53" s="15">
        <v>24.142857142857142</v>
      </c>
      <c r="E53" s="15">
        <v>0</v>
      </c>
      <c r="F53" s="16">
        <f t="shared" si="0"/>
        <v>46.857142857142861</v>
      </c>
      <c r="H53" s="6">
        <v>43248</v>
      </c>
      <c r="I53" s="15">
        <v>38.142857142857139</v>
      </c>
      <c r="J53" s="15">
        <v>8.7142857142857153</v>
      </c>
      <c r="K53" s="16">
        <f t="shared" si="1"/>
        <v>46.857142857142854</v>
      </c>
      <c r="M53" s="6">
        <v>43248</v>
      </c>
      <c r="N53" s="15">
        <v>44.285714285714285</v>
      </c>
      <c r="O53" s="15">
        <v>2.5714285714285716</v>
      </c>
      <c r="P53" s="16">
        <f t="shared" si="2"/>
        <v>46.857142857142854</v>
      </c>
      <c r="R53" s="6">
        <v>43248</v>
      </c>
      <c r="S53" s="15">
        <v>46.857142857142861</v>
      </c>
      <c r="T53" s="15">
        <v>0</v>
      </c>
      <c r="U53" s="16">
        <f t="shared" si="3"/>
        <v>46.857142857142861</v>
      </c>
    </row>
    <row r="54" spans="2:21" x14ac:dyDescent="0.3">
      <c r="B54" s="6">
        <v>43255</v>
      </c>
      <c r="C54" s="15">
        <v>22.571428571428573</v>
      </c>
      <c r="D54" s="15">
        <v>18.571428571428573</v>
      </c>
      <c r="E54" s="15">
        <v>0</v>
      </c>
      <c r="F54" s="16">
        <f t="shared" si="0"/>
        <v>41.142857142857146</v>
      </c>
      <c r="H54" s="6">
        <v>43255</v>
      </c>
      <c r="I54" s="15">
        <v>33.142857142857139</v>
      </c>
      <c r="J54" s="15">
        <v>8</v>
      </c>
      <c r="K54" s="16">
        <f t="shared" si="1"/>
        <v>41.142857142857139</v>
      </c>
      <c r="M54" s="6">
        <v>43255</v>
      </c>
      <c r="N54" s="15">
        <v>37.571428571428569</v>
      </c>
      <c r="O54" s="15">
        <v>3.5714285714285712</v>
      </c>
      <c r="P54" s="16">
        <f t="shared" si="2"/>
        <v>41.142857142857139</v>
      </c>
      <c r="R54" s="6">
        <v>43255</v>
      </c>
      <c r="S54" s="15">
        <v>40.857142857142861</v>
      </c>
      <c r="T54" s="15">
        <v>0.2857142857142857</v>
      </c>
      <c r="U54" s="16">
        <f t="shared" si="3"/>
        <v>41.142857142857146</v>
      </c>
    </row>
    <row r="55" spans="2:21" x14ac:dyDescent="0.3">
      <c r="B55" s="6">
        <v>43262</v>
      </c>
      <c r="C55" s="15">
        <v>21.714285714285715</v>
      </c>
      <c r="D55" s="15">
        <v>17.428571428571427</v>
      </c>
      <c r="E55" s="15">
        <v>0</v>
      </c>
      <c r="F55" s="16">
        <f t="shared" si="0"/>
        <v>39.142857142857139</v>
      </c>
      <c r="H55" s="6">
        <v>43262</v>
      </c>
      <c r="I55" s="15">
        <v>31.428571428571427</v>
      </c>
      <c r="J55" s="15">
        <v>7.7142857142857144</v>
      </c>
      <c r="K55" s="16">
        <f t="shared" si="1"/>
        <v>39.142857142857139</v>
      </c>
      <c r="M55" s="6">
        <v>43262</v>
      </c>
      <c r="N55" s="15">
        <v>35.285714285714285</v>
      </c>
      <c r="O55" s="15">
        <v>3.8571428571428572</v>
      </c>
      <c r="P55" s="16">
        <f t="shared" si="2"/>
        <v>39.142857142857139</v>
      </c>
      <c r="R55" s="6">
        <v>43262</v>
      </c>
      <c r="S55" s="15">
        <v>39.142857142857139</v>
      </c>
      <c r="T55" s="15">
        <v>0</v>
      </c>
      <c r="U55" s="16">
        <f t="shared" si="3"/>
        <v>39.142857142857139</v>
      </c>
    </row>
    <row r="56" spans="2:21" x14ac:dyDescent="0.3">
      <c r="B56" s="6">
        <v>43269</v>
      </c>
      <c r="C56" s="15">
        <v>20.714285714285715</v>
      </c>
      <c r="D56" s="15">
        <v>16</v>
      </c>
      <c r="E56" s="15">
        <v>0</v>
      </c>
      <c r="F56" s="16">
        <f t="shared" si="0"/>
        <v>36.714285714285715</v>
      </c>
      <c r="H56" s="6">
        <v>43269</v>
      </c>
      <c r="I56" s="15">
        <v>30.285714285714285</v>
      </c>
      <c r="J56" s="15">
        <v>6.4285714285714288</v>
      </c>
      <c r="K56" s="16">
        <f t="shared" si="1"/>
        <v>36.714285714285715</v>
      </c>
      <c r="M56" s="6">
        <v>43269</v>
      </c>
      <c r="N56" s="15">
        <v>32.714285714285715</v>
      </c>
      <c r="O56" s="15">
        <v>4</v>
      </c>
      <c r="P56" s="16">
        <f t="shared" si="2"/>
        <v>36.714285714285715</v>
      </c>
      <c r="R56" s="6">
        <v>43269</v>
      </c>
      <c r="S56" s="15">
        <v>36.714285714285715</v>
      </c>
      <c r="T56" s="15">
        <v>0</v>
      </c>
      <c r="U56" s="16">
        <f t="shared" si="3"/>
        <v>36.714285714285715</v>
      </c>
    </row>
    <row r="57" spans="2:21" x14ac:dyDescent="0.3">
      <c r="B57" s="6">
        <v>43276</v>
      </c>
      <c r="C57" s="15">
        <v>19</v>
      </c>
      <c r="D57" s="15">
        <v>14.714285714285714</v>
      </c>
      <c r="E57" s="15">
        <v>0</v>
      </c>
      <c r="F57" s="16">
        <f t="shared" si="0"/>
        <v>33.714285714285715</v>
      </c>
      <c r="H57" s="6">
        <v>43276</v>
      </c>
      <c r="I57" s="15">
        <v>27.428571428571431</v>
      </c>
      <c r="J57" s="15">
        <v>6.2857142857142856</v>
      </c>
      <c r="K57" s="16">
        <f t="shared" si="1"/>
        <v>33.714285714285715</v>
      </c>
      <c r="M57" s="6">
        <v>43276</v>
      </c>
      <c r="N57" s="15">
        <v>29.714285714285715</v>
      </c>
      <c r="O57" s="15">
        <v>4</v>
      </c>
      <c r="P57" s="16">
        <f t="shared" si="2"/>
        <v>33.714285714285715</v>
      </c>
      <c r="R57" s="6">
        <v>43276</v>
      </c>
      <c r="S57" s="15">
        <v>33.714285714285715</v>
      </c>
      <c r="T57" s="15">
        <v>0</v>
      </c>
      <c r="U57" s="16">
        <f t="shared" si="3"/>
        <v>33.714285714285715</v>
      </c>
    </row>
    <row r="58" spans="2:21" x14ac:dyDescent="0.3">
      <c r="B58" s="6">
        <v>43283</v>
      </c>
      <c r="C58" s="15">
        <v>19</v>
      </c>
      <c r="D58" s="15">
        <v>18.714285714285715</v>
      </c>
      <c r="E58" s="15">
        <v>0</v>
      </c>
      <c r="F58" s="16">
        <f t="shared" si="0"/>
        <v>37.714285714285715</v>
      </c>
      <c r="H58" s="6">
        <v>43283</v>
      </c>
      <c r="I58" s="15">
        <v>30.857142857142854</v>
      </c>
      <c r="J58" s="15">
        <v>6.8571428571428577</v>
      </c>
      <c r="K58" s="16">
        <f t="shared" si="1"/>
        <v>37.714285714285708</v>
      </c>
      <c r="M58" s="6">
        <v>43283</v>
      </c>
      <c r="N58" s="15">
        <v>34.428571428571431</v>
      </c>
      <c r="O58" s="15">
        <v>3.2857142857142856</v>
      </c>
      <c r="P58" s="16">
        <f t="shared" si="2"/>
        <v>37.714285714285715</v>
      </c>
      <c r="R58" s="6">
        <v>43283</v>
      </c>
      <c r="S58" s="15">
        <v>35.142857142857139</v>
      </c>
      <c r="T58" s="15">
        <v>2.5714285714285716</v>
      </c>
      <c r="U58" s="16">
        <f t="shared" si="3"/>
        <v>37.714285714285708</v>
      </c>
    </row>
    <row r="59" spans="2:21" x14ac:dyDescent="0.3">
      <c r="B59" s="6">
        <v>43290</v>
      </c>
      <c r="C59" s="15">
        <v>20.857142857142858</v>
      </c>
      <c r="D59" s="15">
        <v>18</v>
      </c>
      <c r="E59" s="15">
        <v>0</v>
      </c>
      <c r="F59" s="16">
        <f t="shared" si="0"/>
        <v>38.857142857142861</v>
      </c>
      <c r="H59" s="6">
        <v>43290</v>
      </c>
      <c r="I59" s="15">
        <v>30.857142857142858</v>
      </c>
      <c r="J59" s="15">
        <v>8</v>
      </c>
      <c r="K59" s="16">
        <f t="shared" si="1"/>
        <v>38.857142857142861</v>
      </c>
      <c r="M59" s="6">
        <v>43290</v>
      </c>
      <c r="N59" s="15">
        <v>34.428571428571431</v>
      </c>
      <c r="O59" s="15">
        <v>4.4285714285714288</v>
      </c>
      <c r="P59" s="16">
        <f t="shared" si="2"/>
        <v>38.857142857142861</v>
      </c>
      <c r="R59" s="6">
        <v>43290</v>
      </c>
      <c r="S59" s="15">
        <v>38.857142857142861</v>
      </c>
      <c r="T59" s="15">
        <v>0</v>
      </c>
      <c r="U59" s="16">
        <f t="shared" si="3"/>
        <v>38.857142857142861</v>
      </c>
    </row>
    <row r="60" spans="2:21" x14ac:dyDescent="0.3">
      <c r="B60" s="6">
        <v>43297</v>
      </c>
      <c r="C60" s="15">
        <v>23.714285714285715</v>
      </c>
      <c r="D60" s="15">
        <v>22.428571428571427</v>
      </c>
      <c r="E60" s="15">
        <v>0</v>
      </c>
      <c r="F60" s="16">
        <f t="shared" si="0"/>
        <v>46.142857142857139</v>
      </c>
      <c r="H60" s="6">
        <v>43297</v>
      </c>
      <c r="I60" s="15">
        <v>37</v>
      </c>
      <c r="J60" s="15">
        <v>9.1428571428571423</v>
      </c>
      <c r="K60" s="16">
        <f t="shared" si="1"/>
        <v>46.142857142857139</v>
      </c>
      <c r="M60" s="6">
        <v>43297</v>
      </c>
      <c r="N60" s="15">
        <v>41.428571428571431</v>
      </c>
      <c r="O60" s="15">
        <v>4.7142857142857144</v>
      </c>
      <c r="P60" s="16">
        <f t="shared" si="2"/>
        <v>46.142857142857146</v>
      </c>
      <c r="R60" s="6">
        <v>43297</v>
      </c>
      <c r="S60" s="15">
        <v>45.857142857142854</v>
      </c>
      <c r="T60" s="15">
        <v>0.2857142857142857</v>
      </c>
      <c r="U60" s="16">
        <f t="shared" si="3"/>
        <v>46.142857142857139</v>
      </c>
    </row>
    <row r="61" spans="2:21" x14ac:dyDescent="0.3">
      <c r="B61" s="6">
        <v>43304</v>
      </c>
      <c r="C61" s="15">
        <v>22.857142857142858</v>
      </c>
      <c r="D61" s="15">
        <v>22.857142857142858</v>
      </c>
      <c r="E61" s="15">
        <v>0</v>
      </c>
      <c r="F61" s="16">
        <f t="shared" si="0"/>
        <v>45.714285714285715</v>
      </c>
      <c r="H61" s="6">
        <v>43304</v>
      </c>
      <c r="I61" s="15">
        <v>33.142857142857139</v>
      </c>
      <c r="J61" s="15">
        <v>12.571428571428571</v>
      </c>
      <c r="K61" s="16">
        <f t="shared" si="1"/>
        <v>45.714285714285708</v>
      </c>
      <c r="M61" s="6">
        <v>43304</v>
      </c>
      <c r="N61" s="15">
        <v>41</v>
      </c>
      <c r="O61" s="15">
        <v>4.7142857142857135</v>
      </c>
      <c r="P61" s="16">
        <f t="shared" si="2"/>
        <v>45.714285714285715</v>
      </c>
      <c r="R61" s="6">
        <v>43304</v>
      </c>
      <c r="S61" s="15">
        <v>45.714285714285715</v>
      </c>
      <c r="T61" s="15">
        <v>0</v>
      </c>
      <c r="U61" s="16">
        <f t="shared" si="3"/>
        <v>45.714285714285715</v>
      </c>
    </row>
    <row r="62" spans="2:21" x14ac:dyDescent="0.3">
      <c r="B62" s="6">
        <v>43311</v>
      </c>
      <c r="C62" s="15">
        <v>17.714285714285715</v>
      </c>
      <c r="D62" s="15">
        <v>24.142857142857142</v>
      </c>
      <c r="E62" s="15">
        <v>0</v>
      </c>
      <c r="F62" s="16">
        <f t="shared" si="0"/>
        <v>41.857142857142861</v>
      </c>
      <c r="H62" s="6">
        <v>43311</v>
      </c>
      <c r="I62" s="15">
        <v>27.142857142857142</v>
      </c>
      <c r="J62" s="15">
        <v>14.714285714285715</v>
      </c>
      <c r="K62" s="16">
        <f t="shared" si="1"/>
        <v>41.857142857142861</v>
      </c>
      <c r="M62" s="6">
        <v>43311</v>
      </c>
      <c r="N62" s="15">
        <v>37.285714285714285</v>
      </c>
      <c r="O62" s="15">
        <v>4.5714285714285712</v>
      </c>
      <c r="P62" s="16">
        <f t="shared" si="2"/>
        <v>41.857142857142854</v>
      </c>
      <c r="R62" s="6">
        <v>43311</v>
      </c>
      <c r="S62" s="15">
        <v>40.857142857142861</v>
      </c>
      <c r="T62" s="15">
        <v>0.2857142857142857</v>
      </c>
      <c r="U62" s="16">
        <f t="shared" si="3"/>
        <v>41.142857142857146</v>
      </c>
    </row>
    <row r="63" spans="2:21" x14ac:dyDescent="0.3">
      <c r="B63" s="6">
        <v>43318</v>
      </c>
      <c r="C63" s="15">
        <v>14.571428571428571</v>
      </c>
      <c r="D63" s="15">
        <v>23.857142857142858</v>
      </c>
      <c r="E63" s="15">
        <v>0</v>
      </c>
      <c r="F63" s="16">
        <f t="shared" si="0"/>
        <v>38.428571428571431</v>
      </c>
      <c r="H63" s="6">
        <v>43318</v>
      </c>
      <c r="I63" s="15">
        <v>26.571428571428569</v>
      </c>
      <c r="J63" s="15">
        <v>11.857142857142858</v>
      </c>
      <c r="K63" s="16">
        <f t="shared" si="1"/>
        <v>38.428571428571431</v>
      </c>
      <c r="M63" s="6">
        <v>43318</v>
      </c>
      <c r="N63" s="15">
        <v>34.428571428571431</v>
      </c>
      <c r="O63" s="15">
        <v>4</v>
      </c>
      <c r="P63" s="16">
        <f t="shared" si="2"/>
        <v>38.428571428571431</v>
      </c>
      <c r="R63" s="6">
        <v>43318</v>
      </c>
      <c r="S63" s="15">
        <v>38.142857142857146</v>
      </c>
      <c r="T63" s="15">
        <v>0</v>
      </c>
      <c r="U63" s="16">
        <f t="shared" si="3"/>
        <v>38.142857142857146</v>
      </c>
    </row>
    <row r="64" spans="2:21" x14ac:dyDescent="0.3">
      <c r="B64" s="6">
        <v>43325</v>
      </c>
      <c r="C64" s="15">
        <v>15.571428571428571</v>
      </c>
      <c r="D64" s="15">
        <v>22.285714285714285</v>
      </c>
      <c r="E64" s="15">
        <v>0</v>
      </c>
      <c r="F64" s="16">
        <f t="shared" si="0"/>
        <v>37.857142857142854</v>
      </c>
      <c r="H64" s="6">
        <v>43325</v>
      </c>
      <c r="I64" s="15">
        <v>27.571428571428569</v>
      </c>
      <c r="J64" s="15">
        <v>10.285714285714286</v>
      </c>
      <c r="K64" s="16">
        <f t="shared" si="1"/>
        <v>37.857142857142854</v>
      </c>
      <c r="M64" s="6">
        <v>43325</v>
      </c>
      <c r="N64" s="15">
        <v>34.428571428571431</v>
      </c>
      <c r="O64" s="15">
        <v>3.4285714285714288</v>
      </c>
      <c r="P64" s="16">
        <f t="shared" si="2"/>
        <v>37.857142857142861</v>
      </c>
      <c r="R64" s="6">
        <v>43325</v>
      </c>
      <c r="S64" s="15">
        <v>37.857142857142854</v>
      </c>
      <c r="T64" s="15">
        <v>0</v>
      </c>
      <c r="U64" s="16">
        <f t="shared" si="3"/>
        <v>37.857142857142854</v>
      </c>
    </row>
    <row r="65" spans="2:21" x14ac:dyDescent="0.3">
      <c r="B65" s="6">
        <v>43332</v>
      </c>
      <c r="C65" s="15">
        <v>16.714285714285715</v>
      </c>
      <c r="D65" s="15">
        <v>26.142857142857142</v>
      </c>
      <c r="E65" s="15">
        <v>0</v>
      </c>
      <c r="F65" s="16">
        <f t="shared" si="0"/>
        <v>42.857142857142861</v>
      </c>
      <c r="H65" s="6">
        <v>43332</v>
      </c>
      <c r="I65" s="15">
        <v>31.571428571428569</v>
      </c>
      <c r="J65" s="15">
        <v>11.285714285714286</v>
      </c>
      <c r="K65" s="16">
        <f t="shared" si="1"/>
        <v>42.857142857142854</v>
      </c>
      <c r="M65" s="6">
        <v>43332</v>
      </c>
      <c r="N65" s="15">
        <v>37.285714285714285</v>
      </c>
      <c r="O65" s="15">
        <v>5.5714285714285712</v>
      </c>
      <c r="P65" s="16">
        <f t="shared" si="2"/>
        <v>42.857142857142854</v>
      </c>
      <c r="R65" s="6">
        <v>43332</v>
      </c>
      <c r="S65" s="15">
        <v>42.857142857142861</v>
      </c>
      <c r="T65" s="15">
        <v>0</v>
      </c>
      <c r="U65" s="16">
        <f t="shared" si="3"/>
        <v>42.857142857142861</v>
      </c>
    </row>
    <row r="66" spans="2:21" x14ac:dyDescent="0.3">
      <c r="B66" s="6">
        <v>43339</v>
      </c>
      <c r="C66" s="15">
        <v>14.714285714285714</v>
      </c>
      <c r="D66" s="15">
        <v>29.571428571428573</v>
      </c>
      <c r="E66" s="15">
        <v>0</v>
      </c>
      <c r="F66" s="16">
        <f t="shared" si="0"/>
        <v>44.285714285714285</v>
      </c>
      <c r="H66" s="6">
        <v>43339</v>
      </c>
      <c r="I66" s="15">
        <v>29.857142857142854</v>
      </c>
      <c r="J66" s="15">
        <v>14.428571428571429</v>
      </c>
      <c r="K66" s="16">
        <f t="shared" si="1"/>
        <v>44.285714285714285</v>
      </c>
      <c r="M66" s="6">
        <v>43339</v>
      </c>
      <c r="N66" s="15">
        <v>39.285714285714285</v>
      </c>
      <c r="O66" s="15">
        <v>5</v>
      </c>
      <c r="P66" s="16">
        <f t="shared" si="2"/>
        <v>44.285714285714285</v>
      </c>
      <c r="R66" s="6">
        <v>43339</v>
      </c>
      <c r="S66" s="15">
        <v>43.428571428571431</v>
      </c>
      <c r="T66" s="15">
        <v>0</v>
      </c>
      <c r="U66" s="16">
        <f t="shared" si="3"/>
        <v>43.428571428571431</v>
      </c>
    </row>
    <row r="67" spans="2:21" x14ac:dyDescent="0.3">
      <c r="B67" s="6">
        <v>43346</v>
      </c>
      <c r="C67" s="15">
        <v>17.285714285714285</v>
      </c>
      <c r="D67" s="15">
        <v>30.285714285714285</v>
      </c>
      <c r="E67" s="15">
        <v>0</v>
      </c>
      <c r="F67" s="16">
        <f t="shared" si="0"/>
        <v>47.571428571428569</v>
      </c>
      <c r="H67" s="6">
        <v>43346</v>
      </c>
      <c r="I67" s="15">
        <v>32.571428571428569</v>
      </c>
      <c r="J67" s="15">
        <v>15</v>
      </c>
      <c r="K67" s="16">
        <f t="shared" si="1"/>
        <v>47.571428571428569</v>
      </c>
      <c r="M67" s="6">
        <v>43346</v>
      </c>
      <c r="N67" s="15">
        <v>43.142857142857139</v>
      </c>
      <c r="O67" s="15">
        <v>4.4285714285714288</v>
      </c>
      <c r="P67" s="16">
        <f t="shared" si="2"/>
        <v>47.571428571428569</v>
      </c>
      <c r="R67" s="6">
        <v>43346</v>
      </c>
      <c r="S67" s="15">
        <v>46.571428571428569</v>
      </c>
      <c r="T67" s="15">
        <v>0</v>
      </c>
      <c r="U67" s="16">
        <f t="shared" si="3"/>
        <v>46.571428571428569</v>
      </c>
    </row>
    <row r="68" spans="2:21" x14ac:dyDescent="0.3">
      <c r="B68" s="6">
        <v>43353</v>
      </c>
      <c r="C68" s="15">
        <v>17.285714285714285</v>
      </c>
      <c r="D68" s="15">
        <v>30.857142857142858</v>
      </c>
      <c r="E68" s="15">
        <v>0</v>
      </c>
      <c r="F68" s="16">
        <f t="shared" si="0"/>
        <v>48.142857142857139</v>
      </c>
      <c r="H68" s="6">
        <v>43353</v>
      </c>
      <c r="I68" s="15">
        <v>34.428571428571431</v>
      </c>
      <c r="J68" s="15">
        <v>13.714285714285715</v>
      </c>
      <c r="K68" s="16">
        <f t="shared" si="1"/>
        <v>48.142857142857146</v>
      </c>
      <c r="M68" s="6">
        <v>43353</v>
      </c>
      <c r="N68" s="15">
        <v>44.142857142857146</v>
      </c>
      <c r="O68" s="15">
        <v>4</v>
      </c>
      <c r="P68" s="16">
        <f t="shared" si="2"/>
        <v>48.142857142857146</v>
      </c>
      <c r="R68" s="6">
        <v>43353</v>
      </c>
      <c r="S68" s="15">
        <v>47.142857142857139</v>
      </c>
      <c r="T68" s="15">
        <v>0</v>
      </c>
      <c r="U68" s="16">
        <f t="shared" si="3"/>
        <v>47.142857142857139</v>
      </c>
    </row>
    <row r="69" spans="2:21" x14ac:dyDescent="0.3">
      <c r="B69" s="6">
        <v>43360</v>
      </c>
      <c r="C69" s="15">
        <v>13.857142857142858</v>
      </c>
      <c r="D69" s="15">
        <v>27.714285714285715</v>
      </c>
      <c r="E69" s="15">
        <v>0</v>
      </c>
      <c r="F69" s="16">
        <f t="shared" si="0"/>
        <v>41.571428571428569</v>
      </c>
      <c r="H69" s="6">
        <v>43360</v>
      </c>
      <c r="I69" s="15">
        <v>30.428571428571431</v>
      </c>
      <c r="J69" s="15">
        <v>11.142857142857142</v>
      </c>
      <c r="K69" s="16">
        <f t="shared" si="1"/>
        <v>41.571428571428569</v>
      </c>
      <c r="M69" s="6">
        <v>43360</v>
      </c>
      <c r="N69" s="15">
        <v>39.428571428571431</v>
      </c>
      <c r="O69" s="15">
        <v>2.1428571428571428</v>
      </c>
      <c r="P69" s="16">
        <f t="shared" si="2"/>
        <v>41.571428571428577</v>
      </c>
      <c r="R69" s="6">
        <v>43360</v>
      </c>
      <c r="S69" s="15">
        <v>40.571428571428569</v>
      </c>
      <c r="T69" s="15">
        <v>0</v>
      </c>
      <c r="U69" s="16">
        <f t="shared" si="3"/>
        <v>40.571428571428569</v>
      </c>
    </row>
    <row r="70" spans="2:21" x14ac:dyDescent="0.3">
      <c r="B70" s="6">
        <v>43367</v>
      </c>
      <c r="C70" s="15">
        <v>17.285714285714285</v>
      </c>
      <c r="D70" s="15">
        <v>23.428571428571427</v>
      </c>
      <c r="E70" s="15">
        <v>0</v>
      </c>
      <c r="F70" s="16">
        <f t="shared" ref="F70:F133" si="4">C70+D70</f>
        <v>40.714285714285708</v>
      </c>
      <c r="H70" s="6">
        <v>43367</v>
      </c>
      <c r="I70" s="15">
        <v>29.142857142857139</v>
      </c>
      <c r="J70" s="15">
        <v>11.571428571428571</v>
      </c>
      <c r="K70" s="16">
        <f t="shared" ref="K70:K133" si="5">I70+J70</f>
        <v>40.714285714285708</v>
      </c>
      <c r="M70" s="6">
        <v>43367</v>
      </c>
      <c r="N70" s="15">
        <v>38.571428571428569</v>
      </c>
      <c r="O70" s="15">
        <v>2.1428571428571428</v>
      </c>
      <c r="P70" s="16">
        <f t="shared" ref="P70:P133" si="6">N70+O70</f>
        <v>40.714285714285715</v>
      </c>
      <c r="R70" s="6">
        <v>43367</v>
      </c>
      <c r="S70" s="15">
        <v>39.714285714285708</v>
      </c>
      <c r="T70" s="15">
        <v>0</v>
      </c>
      <c r="U70" s="16">
        <f t="shared" ref="U70:U133" si="7">S70+T70</f>
        <v>39.714285714285708</v>
      </c>
    </row>
    <row r="71" spans="2:21" x14ac:dyDescent="0.3">
      <c r="B71" s="6">
        <v>43374</v>
      </c>
      <c r="C71" s="15">
        <v>18.571428571428573</v>
      </c>
      <c r="D71" s="15">
        <v>22.285714285714285</v>
      </c>
      <c r="E71" s="15">
        <v>0</v>
      </c>
      <c r="F71" s="16">
        <f t="shared" si="4"/>
        <v>40.857142857142861</v>
      </c>
      <c r="H71" s="6">
        <v>43374</v>
      </c>
      <c r="I71" s="15">
        <v>27.428571428571431</v>
      </c>
      <c r="J71" s="15">
        <v>13.428571428571429</v>
      </c>
      <c r="K71" s="16">
        <f t="shared" si="5"/>
        <v>40.857142857142861</v>
      </c>
      <c r="M71" s="6">
        <v>43374</v>
      </c>
      <c r="N71" s="15">
        <v>37.857142857142861</v>
      </c>
      <c r="O71" s="15">
        <v>3</v>
      </c>
      <c r="P71" s="16">
        <f t="shared" si="6"/>
        <v>40.857142857142861</v>
      </c>
      <c r="R71" s="6">
        <v>43374</v>
      </c>
      <c r="S71" s="15">
        <v>39.857142857142861</v>
      </c>
      <c r="T71" s="15">
        <v>0</v>
      </c>
      <c r="U71" s="16">
        <f t="shared" si="7"/>
        <v>39.857142857142861</v>
      </c>
    </row>
    <row r="72" spans="2:21" x14ac:dyDescent="0.3">
      <c r="B72" s="6">
        <v>43381</v>
      </c>
      <c r="C72" s="15">
        <v>18.428571428571427</v>
      </c>
      <c r="D72" s="15">
        <v>23</v>
      </c>
      <c r="E72" s="15">
        <v>0</v>
      </c>
      <c r="F72" s="16">
        <f t="shared" si="4"/>
        <v>41.428571428571431</v>
      </c>
      <c r="H72" s="6">
        <v>43381</v>
      </c>
      <c r="I72" s="15">
        <v>26.714285714285715</v>
      </c>
      <c r="J72" s="15">
        <v>14.714285714285715</v>
      </c>
      <c r="K72" s="16">
        <f t="shared" si="5"/>
        <v>41.428571428571431</v>
      </c>
      <c r="M72" s="6">
        <v>43381</v>
      </c>
      <c r="N72" s="15">
        <v>37.428571428571431</v>
      </c>
      <c r="O72" s="15">
        <v>4</v>
      </c>
      <c r="P72" s="16">
        <f t="shared" si="6"/>
        <v>41.428571428571431</v>
      </c>
      <c r="R72" s="6">
        <v>43381</v>
      </c>
      <c r="S72" s="15">
        <v>40.285714285714285</v>
      </c>
      <c r="T72" s="15">
        <v>0</v>
      </c>
      <c r="U72" s="16">
        <f t="shared" si="7"/>
        <v>40.285714285714285</v>
      </c>
    </row>
    <row r="73" spans="2:21" x14ac:dyDescent="0.3">
      <c r="B73" s="6">
        <v>43388</v>
      </c>
      <c r="C73" s="15">
        <v>18.571428571428573</v>
      </c>
      <c r="D73" s="15">
        <v>21.571428571428573</v>
      </c>
      <c r="E73" s="15">
        <v>0</v>
      </c>
      <c r="F73" s="16">
        <f t="shared" si="4"/>
        <v>40.142857142857146</v>
      </c>
      <c r="H73" s="6">
        <v>43388</v>
      </c>
      <c r="I73" s="15">
        <v>25.142857142857142</v>
      </c>
      <c r="J73" s="15">
        <v>15</v>
      </c>
      <c r="K73" s="16">
        <f t="shared" si="5"/>
        <v>40.142857142857139</v>
      </c>
      <c r="M73" s="6">
        <v>43388</v>
      </c>
      <c r="N73" s="15">
        <v>36.142857142857146</v>
      </c>
      <c r="O73" s="15">
        <v>4</v>
      </c>
      <c r="P73" s="16">
        <f t="shared" si="6"/>
        <v>40.142857142857146</v>
      </c>
      <c r="R73" s="6">
        <v>43388</v>
      </c>
      <c r="S73" s="15">
        <v>39.142857142857146</v>
      </c>
      <c r="T73" s="15">
        <v>0</v>
      </c>
      <c r="U73" s="16">
        <f t="shared" si="7"/>
        <v>39.142857142857146</v>
      </c>
    </row>
    <row r="74" spans="2:21" x14ac:dyDescent="0.3">
      <c r="B74" s="6">
        <v>43395</v>
      </c>
      <c r="C74" s="15">
        <v>20.285714285714285</v>
      </c>
      <c r="D74" s="15">
        <v>21.714285714285715</v>
      </c>
      <c r="E74" s="15">
        <v>0</v>
      </c>
      <c r="F74" s="16">
        <f t="shared" si="4"/>
        <v>42</v>
      </c>
      <c r="H74" s="6">
        <v>43395</v>
      </c>
      <c r="I74" s="15">
        <v>27.142857142857142</v>
      </c>
      <c r="J74" s="15">
        <v>14.857142857142858</v>
      </c>
      <c r="K74" s="16">
        <f t="shared" si="5"/>
        <v>42</v>
      </c>
      <c r="M74" s="6">
        <v>43395</v>
      </c>
      <c r="N74" s="15">
        <v>38</v>
      </c>
      <c r="O74" s="15">
        <v>4</v>
      </c>
      <c r="P74" s="16">
        <f t="shared" si="6"/>
        <v>42</v>
      </c>
      <c r="R74" s="6">
        <v>43395</v>
      </c>
      <c r="S74" s="15">
        <v>41</v>
      </c>
      <c r="T74" s="15">
        <v>0</v>
      </c>
      <c r="U74" s="16">
        <f t="shared" si="7"/>
        <v>41</v>
      </c>
    </row>
    <row r="75" spans="2:21" x14ac:dyDescent="0.3">
      <c r="B75" s="6">
        <v>43402</v>
      </c>
      <c r="C75" s="15">
        <v>18.285714285714285</v>
      </c>
      <c r="D75" s="15">
        <v>23.857142857142858</v>
      </c>
      <c r="E75" s="15">
        <v>0</v>
      </c>
      <c r="F75" s="16">
        <f t="shared" si="4"/>
        <v>42.142857142857139</v>
      </c>
      <c r="H75" s="6">
        <v>43402</v>
      </c>
      <c r="I75" s="15">
        <v>27.571428571428573</v>
      </c>
      <c r="J75" s="15">
        <v>14.571428571428571</v>
      </c>
      <c r="K75" s="16">
        <f t="shared" si="5"/>
        <v>42.142857142857146</v>
      </c>
      <c r="M75" s="6">
        <v>43402</v>
      </c>
      <c r="N75" s="15">
        <v>39.857142857142861</v>
      </c>
      <c r="O75" s="15">
        <v>2.2857142857142856</v>
      </c>
      <c r="P75" s="16">
        <f t="shared" si="6"/>
        <v>42.142857142857146</v>
      </c>
      <c r="R75" s="6">
        <v>43402</v>
      </c>
      <c r="S75" s="15">
        <v>41.142857142857501</v>
      </c>
      <c r="T75" s="15">
        <v>0</v>
      </c>
      <c r="U75" s="16">
        <f t="shared" si="7"/>
        <v>41.142857142857501</v>
      </c>
    </row>
    <row r="76" spans="2:21" x14ac:dyDescent="0.3">
      <c r="B76" s="6">
        <v>43409</v>
      </c>
      <c r="C76" s="15">
        <v>18.142857142857142</v>
      </c>
      <c r="D76" s="15">
        <v>24</v>
      </c>
      <c r="E76" s="15">
        <v>0</v>
      </c>
      <c r="F76" s="16">
        <f t="shared" si="4"/>
        <v>42.142857142857139</v>
      </c>
      <c r="H76" s="6">
        <v>43409</v>
      </c>
      <c r="I76" s="15">
        <v>29.857142857142854</v>
      </c>
      <c r="J76" s="15">
        <v>12.285714285714286</v>
      </c>
      <c r="K76" s="16">
        <f t="shared" si="5"/>
        <v>42.142857142857139</v>
      </c>
      <c r="M76" s="6">
        <v>43409</v>
      </c>
      <c r="N76" s="15">
        <v>40.857142857142861</v>
      </c>
      <c r="O76" s="15">
        <v>1.2857142857142856</v>
      </c>
      <c r="P76" s="16">
        <f t="shared" si="6"/>
        <v>42.142857142857146</v>
      </c>
      <c r="R76" s="6">
        <v>43409</v>
      </c>
      <c r="S76" s="15">
        <v>41.142857142857139</v>
      </c>
      <c r="T76" s="15">
        <v>0</v>
      </c>
      <c r="U76" s="16">
        <f t="shared" si="7"/>
        <v>41.142857142857139</v>
      </c>
    </row>
    <row r="77" spans="2:21" x14ac:dyDescent="0.3">
      <c r="B77" s="6">
        <v>43416</v>
      </c>
      <c r="C77" s="15">
        <v>21.142857142857142</v>
      </c>
      <c r="D77" s="15">
        <v>24.428571428571427</v>
      </c>
      <c r="E77" s="15">
        <v>0</v>
      </c>
      <c r="F77" s="16">
        <f t="shared" si="4"/>
        <v>45.571428571428569</v>
      </c>
      <c r="H77" s="6">
        <v>43416</v>
      </c>
      <c r="I77" s="15">
        <v>33.714285714285715</v>
      </c>
      <c r="J77" s="15">
        <v>11.857142857142858</v>
      </c>
      <c r="K77" s="16">
        <f t="shared" si="5"/>
        <v>45.571428571428569</v>
      </c>
      <c r="M77" s="6">
        <v>43416</v>
      </c>
      <c r="N77" s="15">
        <v>43.857142857142861</v>
      </c>
      <c r="O77" s="15">
        <v>1.7142857142857142</v>
      </c>
      <c r="P77" s="16">
        <f t="shared" si="6"/>
        <v>45.571428571428577</v>
      </c>
      <c r="R77" s="6">
        <v>43416</v>
      </c>
      <c r="S77" s="15">
        <v>44.428571428571431</v>
      </c>
      <c r="T77" s="15">
        <v>0</v>
      </c>
      <c r="U77" s="16">
        <f t="shared" si="7"/>
        <v>44.428571428571431</v>
      </c>
    </row>
    <row r="78" spans="2:21" x14ac:dyDescent="0.3">
      <c r="B78" s="6">
        <v>43423</v>
      </c>
      <c r="C78" s="15">
        <v>15.142857142857142</v>
      </c>
      <c r="D78" s="15">
        <v>27</v>
      </c>
      <c r="E78" s="15">
        <v>0</v>
      </c>
      <c r="F78" s="16">
        <f t="shared" si="4"/>
        <v>42.142857142857139</v>
      </c>
      <c r="H78" s="6">
        <v>43423</v>
      </c>
      <c r="I78" s="15">
        <v>30.571428571428573</v>
      </c>
      <c r="J78" s="15">
        <v>11.571428571428571</v>
      </c>
      <c r="K78" s="16">
        <f t="shared" si="5"/>
        <v>42.142857142857146</v>
      </c>
      <c r="M78" s="6">
        <v>43423</v>
      </c>
      <c r="N78" s="15">
        <v>40</v>
      </c>
      <c r="O78" s="15">
        <v>2.1428571428571428</v>
      </c>
      <c r="P78" s="16">
        <f t="shared" si="6"/>
        <v>42.142857142857146</v>
      </c>
      <c r="R78" s="6">
        <v>43423</v>
      </c>
      <c r="S78" s="15">
        <v>41.142857142857139</v>
      </c>
      <c r="T78" s="15">
        <v>0</v>
      </c>
      <c r="U78" s="16">
        <f t="shared" si="7"/>
        <v>41.142857142857139</v>
      </c>
    </row>
    <row r="79" spans="2:21" x14ac:dyDescent="0.3">
      <c r="B79" s="6">
        <v>43430</v>
      </c>
      <c r="C79" s="15">
        <v>16.571428571428573</v>
      </c>
      <c r="D79" s="15">
        <v>21.857142857142858</v>
      </c>
      <c r="E79" s="15">
        <v>0</v>
      </c>
      <c r="F79" s="16">
        <f t="shared" si="4"/>
        <v>38.428571428571431</v>
      </c>
      <c r="H79" s="6">
        <v>43430</v>
      </c>
      <c r="I79" s="15">
        <v>28</v>
      </c>
      <c r="J79" s="15">
        <v>10.428571428571429</v>
      </c>
      <c r="K79" s="16">
        <f t="shared" si="5"/>
        <v>38.428571428571431</v>
      </c>
      <c r="M79" s="6">
        <v>43430</v>
      </c>
      <c r="N79" s="15">
        <v>36.571428571428569</v>
      </c>
      <c r="O79" s="15">
        <v>1.8571428571428572</v>
      </c>
      <c r="P79" s="16">
        <f t="shared" si="6"/>
        <v>38.428571428571423</v>
      </c>
      <c r="R79" s="6">
        <v>43430</v>
      </c>
      <c r="S79" s="15">
        <v>37.428571428571431</v>
      </c>
      <c r="T79" s="15">
        <v>0</v>
      </c>
      <c r="U79" s="16">
        <f t="shared" si="7"/>
        <v>37.428571428571431</v>
      </c>
    </row>
    <row r="80" spans="2:21" x14ac:dyDescent="0.3">
      <c r="B80" s="6">
        <v>43437</v>
      </c>
      <c r="C80" s="15">
        <v>15.285714285714286</v>
      </c>
      <c r="D80" s="15">
        <v>16</v>
      </c>
      <c r="E80" s="15">
        <v>0</v>
      </c>
      <c r="F80" s="16">
        <f t="shared" si="4"/>
        <v>31.285714285714285</v>
      </c>
      <c r="H80" s="6">
        <v>43437</v>
      </c>
      <c r="I80" s="15">
        <v>21.857142857142858</v>
      </c>
      <c r="J80" s="15">
        <v>9.4285714285714288</v>
      </c>
      <c r="K80" s="16">
        <f t="shared" si="5"/>
        <v>31.285714285714285</v>
      </c>
      <c r="M80" s="6">
        <v>43437</v>
      </c>
      <c r="N80" s="15">
        <v>31.285714285714285</v>
      </c>
      <c r="O80" s="15">
        <v>0</v>
      </c>
      <c r="P80" s="16">
        <f t="shared" si="6"/>
        <v>31.285714285714285</v>
      </c>
      <c r="R80" s="6">
        <v>43437</v>
      </c>
      <c r="S80" s="15">
        <v>30.285714285714285</v>
      </c>
      <c r="T80" s="15">
        <v>0</v>
      </c>
      <c r="U80" s="16">
        <f t="shared" si="7"/>
        <v>30.285714285714285</v>
      </c>
    </row>
    <row r="81" spans="2:21" x14ac:dyDescent="0.3">
      <c r="B81" s="6">
        <v>43444</v>
      </c>
      <c r="C81" s="15">
        <v>16.285714285714285</v>
      </c>
      <c r="D81" s="15">
        <v>12</v>
      </c>
      <c r="E81" s="15">
        <v>0</v>
      </c>
      <c r="F81" s="16">
        <f t="shared" si="4"/>
        <v>28.285714285714285</v>
      </c>
      <c r="H81" s="6">
        <v>43444</v>
      </c>
      <c r="I81" s="15">
        <v>20</v>
      </c>
      <c r="J81" s="15">
        <v>8.2857142857142865</v>
      </c>
      <c r="K81" s="16">
        <f t="shared" si="5"/>
        <v>28.285714285714285</v>
      </c>
      <c r="M81" s="6">
        <v>43444</v>
      </c>
      <c r="N81" s="15">
        <v>27.857142857142858</v>
      </c>
      <c r="O81" s="15">
        <v>0.42857142857142855</v>
      </c>
      <c r="P81" s="16">
        <f t="shared" si="6"/>
        <v>28.285714285714285</v>
      </c>
      <c r="R81" s="6">
        <v>43444</v>
      </c>
      <c r="S81" s="15">
        <v>27</v>
      </c>
      <c r="T81" s="15">
        <v>0.2857142857142857</v>
      </c>
      <c r="U81" s="16">
        <f t="shared" si="7"/>
        <v>27.285714285714285</v>
      </c>
    </row>
    <row r="82" spans="2:21" x14ac:dyDescent="0.3">
      <c r="B82" s="6">
        <v>43451</v>
      </c>
      <c r="C82" s="15">
        <v>14.857142857142858</v>
      </c>
      <c r="D82" s="15">
        <v>12.142857142857142</v>
      </c>
      <c r="E82" s="15">
        <v>0</v>
      </c>
      <c r="F82" s="16">
        <f t="shared" si="4"/>
        <v>27</v>
      </c>
      <c r="H82" s="6">
        <v>43451</v>
      </c>
      <c r="I82" s="15">
        <v>19.428571428571427</v>
      </c>
      <c r="J82" s="15">
        <v>7.5714285714285712</v>
      </c>
      <c r="K82" s="16">
        <f t="shared" si="5"/>
        <v>27</v>
      </c>
      <c r="M82" s="6">
        <v>43451</v>
      </c>
      <c r="N82" s="15">
        <v>26.428571428571431</v>
      </c>
      <c r="O82" s="15">
        <v>0.5714285714285714</v>
      </c>
      <c r="P82" s="16">
        <f t="shared" si="6"/>
        <v>27.000000000000004</v>
      </c>
      <c r="R82" s="6">
        <v>43451</v>
      </c>
      <c r="S82" s="15">
        <v>26</v>
      </c>
      <c r="T82" s="15">
        <v>0.14285714285714285</v>
      </c>
      <c r="U82" s="16">
        <f t="shared" si="7"/>
        <v>26.142857142857142</v>
      </c>
    </row>
    <row r="83" spans="2:21" x14ac:dyDescent="0.3">
      <c r="B83" s="6">
        <v>43458</v>
      </c>
      <c r="C83" s="15">
        <v>12.714285714285714</v>
      </c>
      <c r="D83" s="15">
        <v>12.714285714285714</v>
      </c>
      <c r="E83" s="15">
        <v>0</v>
      </c>
      <c r="F83" s="16">
        <f t="shared" si="4"/>
        <v>25.428571428571427</v>
      </c>
      <c r="H83" s="6">
        <v>43458</v>
      </c>
      <c r="I83" s="15">
        <v>16.714285714285715</v>
      </c>
      <c r="J83" s="15">
        <v>8.7142857142857153</v>
      </c>
      <c r="K83" s="16">
        <f t="shared" si="5"/>
        <v>25.428571428571431</v>
      </c>
      <c r="M83" s="6">
        <v>43458</v>
      </c>
      <c r="N83" s="15">
        <v>24.714285714285715</v>
      </c>
      <c r="O83" s="15">
        <v>0.7142857142857143</v>
      </c>
      <c r="P83" s="16">
        <f t="shared" si="6"/>
        <v>25.428571428571431</v>
      </c>
      <c r="R83" s="6">
        <v>43458</v>
      </c>
      <c r="S83" s="15">
        <v>24.428571428571427</v>
      </c>
      <c r="T83" s="15">
        <v>0</v>
      </c>
      <c r="U83" s="16">
        <f t="shared" si="7"/>
        <v>24.428571428571427</v>
      </c>
    </row>
    <row r="84" spans="2:21" x14ac:dyDescent="0.3">
      <c r="B84" s="6">
        <v>43465</v>
      </c>
      <c r="C84" s="15">
        <v>13.571428571428571</v>
      </c>
      <c r="D84" s="15">
        <v>13.428571428571429</v>
      </c>
      <c r="E84" s="15">
        <v>0</v>
      </c>
      <c r="F84" s="16">
        <f t="shared" si="4"/>
        <v>27</v>
      </c>
      <c r="H84" s="6">
        <v>43465</v>
      </c>
      <c r="I84" s="15">
        <v>19</v>
      </c>
      <c r="J84" s="15">
        <v>8</v>
      </c>
      <c r="K84" s="16">
        <f t="shared" si="5"/>
        <v>27</v>
      </c>
      <c r="M84" s="6">
        <v>43465</v>
      </c>
      <c r="N84" s="15">
        <v>25.857142857142858</v>
      </c>
      <c r="O84" s="15">
        <v>1.1428571428571428</v>
      </c>
      <c r="P84" s="16">
        <f t="shared" si="6"/>
        <v>27</v>
      </c>
      <c r="R84" s="6">
        <v>43465</v>
      </c>
      <c r="S84" s="15">
        <v>26</v>
      </c>
      <c r="T84" s="15">
        <v>0</v>
      </c>
      <c r="U84" s="16">
        <f t="shared" si="7"/>
        <v>26</v>
      </c>
    </row>
    <row r="85" spans="2:21" x14ac:dyDescent="0.3">
      <c r="B85" s="6">
        <v>43472</v>
      </c>
      <c r="C85" s="15">
        <v>15</v>
      </c>
      <c r="D85" s="15">
        <v>17</v>
      </c>
      <c r="E85" s="15">
        <v>0</v>
      </c>
      <c r="F85" s="16">
        <f t="shared" si="4"/>
        <v>32</v>
      </c>
      <c r="H85" s="6">
        <v>43472</v>
      </c>
      <c r="I85" s="15">
        <v>24.714285714285715</v>
      </c>
      <c r="J85" s="15">
        <v>7.2857142857142856</v>
      </c>
      <c r="K85" s="16">
        <f t="shared" si="5"/>
        <v>32</v>
      </c>
      <c r="M85" s="6">
        <v>43472</v>
      </c>
      <c r="N85" s="15">
        <v>31.285714285714285</v>
      </c>
      <c r="O85" s="15">
        <v>0.7142857142857143</v>
      </c>
      <c r="P85" s="16">
        <f t="shared" si="6"/>
        <v>32</v>
      </c>
      <c r="R85" s="6">
        <v>43472</v>
      </c>
      <c r="S85" s="15">
        <v>30.714285714285715</v>
      </c>
      <c r="T85" s="15">
        <v>0</v>
      </c>
      <c r="U85" s="16">
        <f t="shared" si="7"/>
        <v>30.714285714285715</v>
      </c>
    </row>
    <row r="86" spans="2:21" x14ac:dyDescent="0.3">
      <c r="B86" s="6">
        <v>43479</v>
      </c>
      <c r="C86" s="15">
        <v>13.142857142857142</v>
      </c>
      <c r="D86" s="15">
        <v>20.571428571428573</v>
      </c>
      <c r="E86" s="15">
        <v>0</v>
      </c>
      <c r="F86" s="16">
        <f t="shared" si="4"/>
        <v>33.714285714285715</v>
      </c>
      <c r="H86" s="6">
        <v>43479</v>
      </c>
      <c r="I86" s="15">
        <v>25.714285714285715</v>
      </c>
      <c r="J86" s="15">
        <v>8</v>
      </c>
      <c r="K86" s="16">
        <f t="shared" si="5"/>
        <v>33.714285714285715</v>
      </c>
      <c r="M86" s="6">
        <v>43479</v>
      </c>
      <c r="N86" s="15">
        <v>31.428571428571427</v>
      </c>
      <c r="O86" s="15">
        <v>2.2857142857142856</v>
      </c>
      <c r="P86" s="16">
        <f t="shared" si="6"/>
        <v>33.714285714285715</v>
      </c>
      <c r="R86" s="6">
        <v>43479</v>
      </c>
      <c r="S86" s="15">
        <v>32.714285714285715</v>
      </c>
      <c r="T86" s="15">
        <v>0</v>
      </c>
      <c r="U86" s="16">
        <f t="shared" si="7"/>
        <v>32.714285714285715</v>
      </c>
    </row>
    <row r="87" spans="2:21" x14ac:dyDescent="0.3">
      <c r="B87" s="6">
        <v>43486</v>
      </c>
      <c r="C87" s="15">
        <v>15.714285714285714</v>
      </c>
      <c r="D87" s="15">
        <v>18.571428571428573</v>
      </c>
      <c r="E87" s="15">
        <v>0</v>
      </c>
      <c r="F87" s="16">
        <f t="shared" si="4"/>
        <v>34.285714285714285</v>
      </c>
      <c r="H87" s="6">
        <v>43486</v>
      </c>
      <c r="I87" s="15">
        <v>25.285714285714285</v>
      </c>
      <c r="J87" s="15">
        <v>9</v>
      </c>
      <c r="K87" s="16">
        <f t="shared" si="5"/>
        <v>34.285714285714285</v>
      </c>
      <c r="M87" s="6">
        <v>43486</v>
      </c>
      <c r="N87" s="15">
        <v>30.714285714285715</v>
      </c>
      <c r="O87" s="15">
        <v>3.5714285714285716</v>
      </c>
      <c r="P87" s="16">
        <f t="shared" si="6"/>
        <v>34.285714285714285</v>
      </c>
      <c r="R87" s="6">
        <v>43486</v>
      </c>
      <c r="S87" s="15">
        <v>33.285714285714285</v>
      </c>
      <c r="T87" s="15">
        <v>0</v>
      </c>
      <c r="U87" s="16">
        <f t="shared" si="7"/>
        <v>33.285714285714285</v>
      </c>
    </row>
    <row r="88" spans="2:21" x14ac:dyDescent="0.3">
      <c r="B88" s="6">
        <v>43493</v>
      </c>
      <c r="C88" s="15">
        <v>16.428571428571427</v>
      </c>
      <c r="D88" s="15">
        <v>17.142857142857142</v>
      </c>
      <c r="E88" s="15">
        <v>0</v>
      </c>
      <c r="F88" s="16">
        <f t="shared" si="4"/>
        <v>33.571428571428569</v>
      </c>
      <c r="H88" s="6">
        <v>43493</v>
      </c>
      <c r="I88" s="15">
        <v>24.428571428571431</v>
      </c>
      <c r="J88" s="15">
        <v>9.1428571428571423</v>
      </c>
      <c r="K88" s="16">
        <f t="shared" si="5"/>
        <v>33.571428571428569</v>
      </c>
      <c r="M88" s="6">
        <v>43493</v>
      </c>
      <c r="N88" s="15">
        <v>30.857142857142854</v>
      </c>
      <c r="O88" s="15">
        <v>2.7142857142857144</v>
      </c>
      <c r="P88" s="16">
        <f t="shared" si="6"/>
        <v>33.571428571428569</v>
      </c>
      <c r="R88" s="6">
        <v>43493</v>
      </c>
      <c r="S88" s="15">
        <v>32.571428571428569</v>
      </c>
      <c r="T88" s="15">
        <v>0</v>
      </c>
      <c r="U88" s="16">
        <f t="shared" si="7"/>
        <v>32.571428571428569</v>
      </c>
    </row>
    <row r="89" spans="2:21" x14ac:dyDescent="0.3">
      <c r="B89" s="6">
        <v>43500</v>
      </c>
      <c r="C89" s="15">
        <v>17.428571428571427</v>
      </c>
      <c r="D89" s="15">
        <v>15.571428571428571</v>
      </c>
      <c r="E89" s="15">
        <v>0</v>
      </c>
      <c r="F89" s="16">
        <f t="shared" si="4"/>
        <v>33</v>
      </c>
      <c r="H89" s="6">
        <v>43500</v>
      </c>
      <c r="I89" s="15">
        <v>24.142857142857142</v>
      </c>
      <c r="J89" s="15">
        <v>8.8571428571428577</v>
      </c>
      <c r="K89" s="16">
        <f t="shared" si="5"/>
        <v>33</v>
      </c>
      <c r="M89" s="6">
        <v>43500</v>
      </c>
      <c r="N89" s="15">
        <v>31</v>
      </c>
      <c r="O89" s="15">
        <v>2</v>
      </c>
      <c r="P89" s="16">
        <f t="shared" si="6"/>
        <v>33</v>
      </c>
      <c r="R89" s="6">
        <v>43500</v>
      </c>
      <c r="S89" s="15">
        <v>32</v>
      </c>
      <c r="T89" s="15">
        <v>0</v>
      </c>
      <c r="U89" s="16">
        <f t="shared" si="7"/>
        <v>32</v>
      </c>
    </row>
    <row r="90" spans="2:21" x14ac:dyDescent="0.3">
      <c r="B90" s="6">
        <v>43507</v>
      </c>
      <c r="C90" s="15">
        <v>16.428571428571427</v>
      </c>
      <c r="D90" s="15">
        <v>15</v>
      </c>
      <c r="E90" s="15">
        <v>0</v>
      </c>
      <c r="F90" s="16">
        <f t="shared" si="4"/>
        <v>31.428571428571427</v>
      </c>
      <c r="H90" s="6">
        <v>43507</v>
      </c>
      <c r="I90" s="15">
        <v>22.857142857142858</v>
      </c>
      <c r="J90" s="15">
        <v>8.5714285714285712</v>
      </c>
      <c r="K90" s="16">
        <f t="shared" si="5"/>
        <v>31.428571428571431</v>
      </c>
      <c r="M90" s="6">
        <v>43507</v>
      </c>
      <c r="N90" s="15">
        <v>29.428571428571431</v>
      </c>
      <c r="O90" s="15">
        <v>2</v>
      </c>
      <c r="P90" s="16">
        <f t="shared" si="6"/>
        <v>31.428571428571431</v>
      </c>
      <c r="R90" s="6">
        <v>43507</v>
      </c>
      <c r="S90" s="15">
        <v>30.428571428571427</v>
      </c>
      <c r="T90" s="15">
        <v>0.14285714285714285</v>
      </c>
      <c r="U90" s="16">
        <f t="shared" si="7"/>
        <v>30.571428571428569</v>
      </c>
    </row>
    <row r="91" spans="2:21" x14ac:dyDescent="0.3">
      <c r="B91" s="6">
        <v>43514</v>
      </c>
      <c r="C91" s="15">
        <v>18</v>
      </c>
      <c r="D91" s="15">
        <v>15.571428571428571</v>
      </c>
      <c r="E91" s="15">
        <v>0</v>
      </c>
      <c r="F91" s="16">
        <f t="shared" si="4"/>
        <v>33.571428571428569</v>
      </c>
      <c r="H91" s="6">
        <v>43514</v>
      </c>
      <c r="I91" s="15">
        <v>25.428571428571431</v>
      </c>
      <c r="J91" s="15">
        <v>8.1428571428571423</v>
      </c>
      <c r="K91" s="16">
        <f t="shared" si="5"/>
        <v>33.571428571428569</v>
      </c>
      <c r="M91" s="6">
        <v>43514</v>
      </c>
      <c r="N91" s="15">
        <v>31.571428571428569</v>
      </c>
      <c r="O91" s="15">
        <v>2</v>
      </c>
      <c r="P91" s="16">
        <f t="shared" si="6"/>
        <v>33.571428571428569</v>
      </c>
      <c r="R91" s="6">
        <v>43514</v>
      </c>
      <c r="S91" s="15">
        <v>32.571428571428569</v>
      </c>
      <c r="T91" s="15">
        <v>0</v>
      </c>
      <c r="U91" s="16">
        <f t="shared" si="7"/>
        <v>32.571428571428569</v>
      </c>
    </row>
    <row r="92" spans="2:21" x14ac:dyDescent="0.3">
      <c r="B92" s="6">
        <v>43521</v>
      </c>
      <c r="C92" s="15">
        <v>18</v>
      </c>
      <c r="D92" s="15">
        <v>14.857142857142858</v>
      </c>
      <c r="E92" s="15">
        <v>0</v>
      </c>
      <c r="F92" s="16">
        <f t="shared" si="4"/>
        <v>32.857142857142861</v>
      </c>
      <c r="H92" s="6">
        <v>43521</v>
      </c>
      <c r="I92" s="15">
        <v>24.142857142857146</v>
      </c>
      <c r="J92" s="15">
        <v>8.7142857142857135</v>
      </c>
      <c r="K92" s="16">
        <f t="shared" si="5"/>
        <v>32.857142857142861</v>
      </c>
      <c r="M92" s="6">
        <v>43521</v>
      </c>
      <c r="N92" s="15">
        <v>31.857142857142858</v>
      </c>
      <c r="O92" s="15">
        <v>1</v>
      </c>
      <c r="P92" s="16">
        <f t="shared" si="6"/>
        <v>32.857142857142861</v>
      </c>
      <c r="R92" s="6">
        <v>43521</v>
      </c>
      <c r="S92" s="15">
        <v>31.857142857142858</v>
      </c>
      <c r="T92" s="15">
        <v>0</v>
      </c>
      <c r="U92" s="16">
        <f t="shared" si="7"/>
        <v>31.857142857142858</v>
      </c>
    </row>
    <row r="93" spans="2:21" x14ac:dyDescent="0.3">
      <c r="B93" s="6">
        <v>43528</v>
      </c>
      <c r="C93" s="15">
        <v>15.714285714285714</v>
      </c>
      <c r="D93" s="15">
        <v>18.142857142857142</v>
      </c>
      <c r="E93" s="15">
        <v>0</v>
      </c>
      <c r="F93" s="16">
        <f t="shared" si="4"/>
        <v>33.857142857142854</v>
      </c>
      <c r="H93" s="6">
        <v>43528</v>
      </c>
      <c r="I93" s="15">
        <v>26.857142857142858</v>
      </c>
      <c r="J93" s="15">
        <v>7</v>
      </c>
      <c r="K93" s="16">
        <f t="shared" si="5"/>
        <v>33.857142857142861</v>
      </c>
      <c r="M93" s="6">
        <v>43528</v>
      </c>
      <c r="N93" s="15">
        <v>32.857142857142854</v>
      </c>
      <c r="O93" s="15">
        <v>1</v>
      </c>
      <c r="P93" s="16">
        <f t="shared" si="6"/>
        <v>33.857142857142854</v>
      </c>
      <c r="R93" s="6">
        <v>43528</v>
      </c>
      <c r="S93" s="15">
        <v>32.857142857142854</v>
      </c>
      <c r="T93" s="15">
        <v>0</v>
      </c>
      <c r="U93" s="16">
        <f t="shared" si="7"/>
        <v>32.857142857142854</v>
      </c>
    </row>
    <row r="94" spans="2:21" x14ac:dyDescent="0.3">
      <c r="B94" s="6">
        <v>43535</v>
      </c>
      <c r="C94" s="15">
        <v>15</v>
      </c>
      <c r="D94" s="15">
        <v>15.714285714285714</v>
      </c>
      <c r="E94" s="15">
        <v>0</v>
      </c>
      <c r="F94" s="16">
        <f t="shared" si="4"/>
        <v>30.714285714285715</v>
      </c>
      <c r="H94" s="6">
        <v>43535</v>
      </c>
      <c r="I94" s="15">
        <v>23.285714285714285</v>
      </c>
      <c r="J94" s="15">
        <v>7.4285714285714288</v>
      </c>
      <c r="K94" s="16">
        <f t="shared" si="5"/>
        <v>30.714285714285715</v>
      </c>
      <c r="M94" s="6">
        <v>43535</v>
      </c>
      <c r="N94" s="15">
        <v>29.714285714285715</v>
      </c>
      <c r="O94" s="15">
        <v>1</v>
      </c>
      <c r="P94" s="16">
        <f t="shared" si="6"/>
        <v>30.714285714285715</v>
      </c>
      <c r="R94" s="6">
        <v>43535</v>
      </c>
      <c r="S94" s="15">
        <v>29.714285714285715</v>
      </c>
      <c r="T94" s="15">
        <v>0</v>
      </c>
      <c r="U94" s="16">
        <f t="shared" si="7"/>
        <v>29.714285714285715</v>
      </c>
    </row>
    <row r="95" spans="2:21" x14ac:dyDescent="0.3">
      <c r="B95" s="6">
        <v>43542</v>
      </c>
      <c r="C95" s="15">
        <v>14.571428571428571</v>
      </c>
      <c r="D95" s="15">
        <v>18.142857142857142</v>
      </c>
      <c r="E95" s="15">
        <v>0</v>
      </c>
      <c r="F95" s="16">
        <f t="shared" si="4"/>
        <v>32.714285714285715</v>
      </c>
      <c r="H95" s="6">
        <v>43542</v>
      </c>
      <c r="I95" s="15">
        <v>25.857142857142858</v>
      </c>
      <c r="J95" s="15">
        <v>6.8571428571428577</v>
      </c>
      <c r="K95" s="16">
        <f t="shared" si="5"/>
        <v>32.714285714285715</v>
      </c>
      <c r="M95" s="6">
        <v>43542</v>
      </c>
      <c r="N95" s="15">
        <v>31.428571428571431</v>
      </c>
      <c r="O95" s="15">
        <v>1.2857142857142856</v>
      </c>
      <c r="P95" s="16">
        <f t="shared" si="6"/>
        <v>32.714285714285715</v>
      </c>
      <c r="R95" s="6">
        <v>43542</v>
      </c>
      <c r="S95" s="15">
        <v>31.714285714285715</v>
      </c>
      <c r="T95" s="15">
        <v>0</v>
      </c>
      <c r="U95" s="16">
        <f t="shared" si="7"/>
        <v>31.714285714285715</v>
      </c>
    </row>
    <row r="96" spans="2:21" x14ac:dyDescent="0.3">
      <c r="B96" s="6">
        <v>43549</v>
      </c>
      <c r="C96" s="15">
        <v>14.571428571428571</v>
      </c>
      <c r="D96" s="15">
        <v>19.142857142857142</v>
      </c>
      <c r="E96" s="15">
        <v>0</v>
      </c>
      <c r="F96" s="16">
        <f t="shared" si="4"/>
        <v>33.714285714285715</v>
      </c>
      <c r="H96" s="6">
        <v>43549</v>
      </c>
      <c r="I96" s="15">
        <v>26.571428571428569</v>
      </c>
      <c r="J96" s="15">
        <v>7.1428571428571432</v>
      </c>
      <c r="K96" s="16">
        <f t="shared" si="5"/>
        <v>33.714285714285715</v>
      </c>
      <c r="M96" s="6">
        <v>43549</v>
      </c>
      <c r="N96" s="15">
        <v>32.571428571428569</v>
      </c>
      <c r="O96" s="15">
        <v>1.1428571428571428</v>
      </c>
      <c r="P96" s="16">
        <f t="shared" si="6"/>
        <v>33.714285714285715</v>
      </c>
      <c r="R96" s="6">
        <v>43549</v>
      </c>
      <c r="S96" s="15">
        <v>32.714285714285715</v>
      </c>
      <c r="T96" s="15">
        <v>0</v>
      </c>
      <c r="U96" s="16">
        <f t="shared" si="7"/>
        <v>32.714285714285715</v>
      </c>
    </row>
    <row r="97" spans="2:21" x14ac:dyDescent="0.3">
      <c r="B97" s="6">
        <v>43556</v>
      </c>
      <c r="C97" s="15">
        <v>13.857142857142858</v>
      </c>
      <c r="D97" s="15">
        <v>18.285714285714285</v>
      </c>
      <c r="E97" s="15">
        <v>0</v>
      </c>
      <c r="F97" s="16">
        <f t="shared" si="4"/>
        <v>32.142857142857139</v>
      </c>
      <c r="H97" s="6">
        <v>43556</v>
      </c>
      <c r="I97" s="15">
        <v>25.142857142857146</v>
      </c>
      <c r="J97" s="15">
        <v>7</v>
      </c>
      <c r="K97" s="16">
        <f t="shared" si="5"/>
        <v>32.142857142857146</v>
      </c>
      <c r="M97" s="6">
        <v>43556</v>
      </c>
      <c r="N97" s="15">
        <v>31.142857142857142</v>
      </c>
      <c r="O97" s="15">
        <v>1</v>
      </c>
      <c r="P97" s="16">
        <f t="shared" si="6"/>
        <v>32.142857142857139</v>
      </c>
      <c r="R97" s="6">
        <v>43556</v>
      </c>
      <c r="S97" s="15">
        <v>31.142857142857142</v>
      </c>
      <c r="T97" s="15">
        <v>0</v>
      </c>
      <c r="U97" s="16">
        <f t="shared" si="7"/>
        <v>31.142857142857142</v>
      </c>
    </row>
    <row r="98" spans="2:21" x14ac:dyDescent="0.3">
      <c r="B98" s="6">
        <v>43563</v>
      </c>
      <c r="C98" s="15">
        <v>12.571428571428571</v>
      </c>
      <c r="D98" s="15">
        <v>20</v>
      </c>
      <c r="E98" s="15">
        <v>0</v>
      </c>
      <c r="F98" s="16">
        <f t="shared" si="4"/>
        <v>32.571428571428569</v>
      </c>
      <c r="H98" s="6">
        <v>43563</v>
      </c>
      <c r="I98" s="15">
        <v>23.857142857142854</v>
      </c>
      <c r="J98" s="15">
        <v>8.7142857142857135</v>
      </c>
      <c r="K98" s="16">
        <f t="shared" si="5"/>
        <v>32.571428571428569</v>
      </c>
      <c r="M98" s="6">
        <v>43563</v>
      </c>
      <c r="N98" s="15">
        <v>30.428571428571431</v>
      </c>
      <c r="O98" s="15">
        <v>2.1428571428571428</v>
      </c>
      <c r="P98" s="16">
        <f t="shared" si="6"/>
        <v>32.571428571428577</v>
      </c>
      <c r="R98" s="6">
        <v>43563</v>
      </c>
      <c r="S98" s="15">
        <v>31.571428571428569</v>
      </c>
      <c r="T98" s="15">
        <v>0</v>
      </c>
      <c r="U98" s="16">
        <f t="shared" si="7"/>
        <v>31.571428571428569</v>
      </c>
    </row>
    <row r="99" spans="2:21" x14ac:dyDescent="0.3">
      <c r="B99" s="6">
        <v>43570</v>
      </c>
      <c r="C99" s="15">
        <v>12.285714285714286</v>
      </c>
      <c r="D99" s="15">
        <v>19.285714285714285</v>
      </c>
      <c r="E99" s="15">
        <v>0</v>
      </c>
      <c r="F99" s="16">
        <f t="shared" si="4"/>
        <v>31.571428571428569</v>
      </c>
      <c r="H99" s="6">
        <v>43570</v>
      </c>
      <c r="I99" s="15">
        <v>21.571428571428569</v>
      </c>
      <c r="J99" s="15">
        <v>10</v>
      </c>
      <c r="K99" s="16">
        <f t="shared" si="5"/>
        <v>31.571428571428569</v>
      </c>
      <c r="M99" s="6">
        <v>43570</v>
      </c>
      <c r="N99" s="15">
        <v>29.142857142857146</v>
      </c>
      <c r="O99" s="15">
        <v>2.4285714285714288</v>
      </c>
      <c r="P99" s="16">
        <f t="shared" si="6"/>
        <v>31.571428571428577</v>
      </c>
      <c r="R99" s="6">
        <v>43570</v>
      </c>
      <c r="S99" s="15">
        <v>30.571428571428569</v>
      </c>
      <c r="T99" s="15">
        <v>0.5714285714285714</v>
      </c>
      <c r="U99" s="16">
        <f t="shared" si="7"/>
        <v>31.142857142857142</v>
      </c>
    </row>
    <row r="100" spans="2:21" x14ac:dyDescent="0.3">
      <c r="B100" s="6">
        <v>43577</v>
      </c>
      <c r="C100" s="15">
        <v>12.285714285714286</v>
      </c>
      <c r="D100" s="15">
        <v>18.428571428571427</v>
      </c>
      <c r="E100" s="15">
        <v>0</v>
      </c>
      <c r="F100" s="16">
        <f t="shared" si="4"/>
        <v>30.714285714285715</v>
      </c>
      <c r="H100" s="6">
        <v>43577</v>
      </c>
      <c r="I100" s="15">
        <v>21</v>
      </c>
      <c r="J100" s="15">
        <v>9.7142857142857153</v>
      </c>
      <c r="K100" s="16">
        <f t="shared" si="5"/>
        <v>30.714285714285715</v>
      </c>
      <c r="M100" s="6">
        <v>43577</v>
      </c>
      <c r="N100" s="15">
        <v>29.142857142857139</v>
      </c>
      <c r="O100" s="15">
        <v>1.5714285714285714</v>
      </c>
      <c r="P100" s="16">
        <f t="shared" si="6"/>
        <v>30.714285714285712</v>
      </c>
      <c r="R100" s="6">
        <v>43577</v>
      </c>
      <c r="S100" s="15">
        <v>29.571428571428569</v>
      </c>
      <c r="T100" s="15">
        <v>0.7142857142857143</v>
      </c>
      <c r="U100" s="16">
        <f t="shared" si="7"/>
        <v>30.285714285714285</v>
      </c>
    </row>
    <row r="101" spans="2:21" x14ac:dyDescent="0.3">
      <c r="B101" s="6">
        <v>43584</v>
      </c>
      <c r="C101" s="15">
        <v>10.142857142857142</v>
      </c>
      <c r="D101" s="15">
        <v>18.714285714285715</v>
      </c>
      <c r="E101" s="15">
        <v>0</v>
      </c>
      <c r="F101" s="16">
        <f t="shared" si="4"/>
        <v>28.857142857142858</v>
      </c>
      <c r="H101" s="6">
        <v>43584</v>
      </c>
      <c r="I101" s="15">
        <v>19.714285714285715</v>
      </c>
      <c r="J101" s="15">
        <v>9.1428571428571423</v>
      </c>
      <c r="K101" s="16">
        <f t="shared" si="5"/>
        <v>28.857142857142858</v>
      </c>
      <c r="M101" s="6">
        <v>43584</v>
      </c>
      <c r="N101" s="15">
        <v>27.857142857142858</v>
      </c>
      <c r="O101" s="15">
        <v>1</v>
      </c>
      <c r="P101" s="16">
        <f t="shared" si="6"/>
        <v>28.857142857142858</v>
      </c>
      <c r="R101" s="6">
        <v>43584</v>
      </c>
      <c r="S101" s="15">
        <v>27.857142857142858</v>
      </c>
      <c r="T101" s="15">
        <v>0</v>
      </c>
      <c r="U101" s="16">
        <f t="shared" si="7"/>
        <v>27.857142857142858</v>
      </c>
    </row>
    <row r="102" spans="2:21" x14ac:dyDescent="0.3">
      <c r="B102" s="6">
        <v>43591</v>
      </c>
      <c r="C102" s="15">
        <v>10.285714285714286</v>
      </c>
      <c r="D102" s="15">
        <v>20.428571428571427</v>
      </c>
      <c r="E102" s="15">
        <v>0</v>
      </c>
      <c r="F102" s="16">
        <f t="shared" si="4"/>
        <v>30.714285714285715</v>
      </c>
      <c r="H102" s="6">
        <v>43591</v>
      </c>
      <c r="I102" s="15">
        <v>23.142857142857146</v>
      </c>
      <c r="J102" s="15">
        <v>7.5714285714285712</v>
      </c>
      <c r="K102" s="16">
        <f t="shared" si="5"/>
        <v>30.714285714285715</v>
      </c>
      <c r="M102" s="6">
        <v>43591</v>
      </c>
      <c r="N102" s="15">
        <v>29.142857142857142</v>
      </c>
      <c r="O102" s="15">
        <v>1.5714285714285714</v>
      </c>
      <c r="P102" s="16">
        <f t="shared" si="6"/>
        <v>30.714285714285715</v>
      </c>
      <c r="R102" s="6">
        <v>43591</v>
      </c>
      <c r="S102" s="15">
        <v>29.714285714285715</v>
      </c>
      <c r="T102" s="15">
        <v>0</v>
      </c>
      <c r="U102" s="16">
        <f t="shared" si="7"/>
        <v>29.714285714285715</v>
      </c>
    </row>
    <row r="103" spans="2:21" x14ac:dyDescent="0.3">
      <c r="B103" s="6">
        <v>43598</v>
      </c>
      <c r="C103" s="15">
        <v>10</v>
      </c>
      <c r="D103" s="15">
        <v>16.571428571428573</v>
      </c>
      <c r="E103" s="15">
        <v>0</v>
      </c>
      <c r="F103" s="16">
        <f t="shared" si="4"/>
        <v>26.571428571428573</v>
      </c>
      <c r="H103" s="6">
        <v>43598</v>
      </c>
      <c r="I103" s="15">
        <v>18.571428571428569</v>
      </c>
      <c r="J103" s="15">
        <v>8</v>
      </c>
      <c r="K103" s="16">
        <f t="shared" si="5"/>
        <v>26.571428571428569</v>
      </c>
      <c r="M103" s="6">
        <v>43598</v>
      </c>
      <c r="N103" s="15">
        <v>24.857142857142858</v>
      </c>
      <c r="O103" s="15">
        <v>1.7142857142857144</v>
      </c>
      <c r="P103" s="16">
        <f t="shared" si="6"/>
        <v>26.571428571428573</v>
      </c>
      <c r="R103" s="6">
        <v>43598</v>
      </c>
      <c r="S103" s="15">
        <v>26</v>
      </c>
      <c r="T103" s="15">
        <v>0</v>
      </c>
      <c r="U103" s="16">
        <f t="shared" si="7"/>
        <v>26</v>
      </c>
    </row>
    <row r="104" spans="2:21" x14ac:dyDescent="0.3">
      <c r="B104" s="6">
        <v>43605</v>
      </c>
      <c r="C104" s="15">
        <v>11.571428571428571</v>
      </c>
      <c r="D104" s="15">
        <v>12.142857142857142</v>
      </c>
      <c r="E104" s="15">
        <v>0</v>
      </c>
      <c r="F104" s="16">
        <f t="shared" si="4"/>
        <v>23.714285714285715</v>
      </c>
      <c r="H104" s="6">
        <v>43605</v>
      </c>
      <c r="I104" s="15">
        <v>16.142857142857142</v>
      </c>
      <c r="J104" s="15">
        <v>7.5714285714285712</v>
      </c>
      <c r="K104" s="16">
        <f t="shared" si="5"/>
        <v>23.714285714285715</v>
      </c>
      <c r="M104" s="6">
        <v>43605</v>
      </c>
      <c r="N104" s="15">
        <v>21.428571428571431</v>
      </c>
      <c r="O104" s="15">
        <v>2.2857142857142856</v>
      </c>
      <c r="P104" s="16">
        <f t="shared" si="6"/>
        <v>23.714285714285715</v>
      </c>
      <c r="R104" s="6">
        <v>43605</v>
      </c>
      <c r="S104" s="15">
        <v>23.714285714285715</v>
      </c>
      <c r="T104" s="15">
        <v>0</v>
      </c>
      <c r="U104" s="16">
        <f t="shared" si="7"/>
        <v>23.714285714285715</v>
      </c>
    </row>
    <row r="105" spans="2:21" x14ac:dyDescent="0.3">
      <c r="B105" s="6">
        <v>43612</v>
      </c>
      <c r="C105" s="15">
        <v>10.857142857142858</v>
      </c>
      <c r="D105" s="15">
        <v>14.428571428571429</v>
      </c>
      <c r="E105" s="15">
        <v>0</v>
      </c>
      <c r="F105" s="16">
        <f t="shared" si="4"/>
        <v>25.285714285714285</v>
      </c>
      <c r="H105" s="6">
        <v>43612</v>
      </c>
      <c r="I105" s="15">
        <v>16.571428571428569</v>
      </c>
      <c r="J105" s="15">
        <v>8.7142857142857135</v>
      </c>
      <c r="K105" s="16">
        <f t="shared" si="5"/>
        <v>25.285714285714285</v>
      </c>
      <c r="M105" s="6">
        <v>43612</v>
      </c>
      <c r="N105" s="15">
        <v>22.285714285714285</v>
      </c>
      <c r="O105" s="15">
        <v>3</v>
      </c>
      <c r="P105" s="16">
        <f t="shared" si="6"/>
        <v>25.285714285714285</v>
      </c>
      <c r="R105" s="6">
        <v>43612</v>
      </c>
      <c r="S105" s="15">
        <v>25</v>
      </c>
      <c r="T105" s="15">
        <v>0.2857142857142857</v>
      </c>
      <c r="U105" s="16">
        <f t="shared" si="7"/>
        <v>25.285714285714285</v>
      </c>
    </row>
    <row r="106" spans="2:21" x14ac:dyDescent="0.3">
      <c r="B106" s="6">
        <v>43619</v>
      </c>
      <c r="C106" s="15">
        <v>8.4285714285714288</v>
      </c>
      <c r="D106" s="15">
        <v>16.714285714285715</v>
      </c>
      <c r="E106" s="15">
        <v>0</v>
      </c>
      <c r="F106" s="16">
        <f t="shared" si="4"/>
        <v>25.142857142857146</v>
      </c>
      <c r="H106" s="6">
        <v>43619</v>
      </c>
      <c r="I106" s="15">
        <v>16.285714285714285</v>
      </c>
      <c r="J106" s="15">
        <v>8.8571428571428577</v>
      </c>
      <c r="K106" s="16">
        <f t="shared" si="5"/>
        <v>25.142857142857142</v>
      </c>
      <c r="M106" s="6">
        <v>43619</v>
      </c>
      <c r="N106" s="15">
        <v>22.428571428571431</v>
      </c>
      <c r="O106" s="15">
        <v>2.7142857142857144</v>
      </c>
      <c r="P106" s="16">
        <f t="shared" si="6"/>
        <v>25.142857142857146</v>
      </c>
      <c r="R106" s="6">
        <v>43619</v>
      </c>
      <c r="S106" s="15">
        <v>25.142857142857146</v>
      </c>
      <c r="T106" s="15">
        <v>0</v>
      </c>
      <c r="U106" s="16">
        <f t="shared" si="7"/>
        <v>25.142857142857146</v>
      </c>
    </row>
    <row r="107" spans="2:21" x14ac:dyDescent="0.3">
      <c r="B107" s="6">
        <v>43626</v>
      </c>
      <c r="C107" s="15">
        <v>10</v>
      </c>
      <c r="D107" s="15">
        <v>15.285714285714286</v>
      </c>
      <c r="E107" s="15">
        <v>0</v>
      </c>
      <c r="F107" s="16">
        <f t="shared" si="4"/>
        <v>25.285714285714285</v>
      </c>
      <c r="H107" s="6">
        <v>43626</v>
      </c>
      <c r="I107" s="15">
        <v>17.571428571428569</v>
      </c>
      <c r="J107" s="15">
        <v>7.7142857142857135</v>
      </c>
      <c r="K107" s="16">
        <f t="shared" si="5"/>
        <v>25.285714285714285</v>
      </c>
      <c r="M107" s="6">
        <v>43626</v>
      </c>
      <c r="N107" s="15">
        <v>22</v>
      </c>
      <c r="O107" s="15">
        <v>3.2857142857142856</v>
      </c>
      <c r="P107" s="16">
        <f t="shared" si="6"/>
        <v>25.285714285714285</v>
      </c>
      <c r="R107" s="6">
        <v>43626</v>
      </c>
      <c r="S107" s="15">
        <v>24.714285714285715</v>
      </c>
      <c r="T107" s="15">
        <v>0.5714285714285714</v>
      </c>
      <c r="U107" s="16">
        <f t="shared" si="7"/>
        <v>25.285714285714288</v>
      </c>
    </row>
    <row r="108" spans="2:21" x14ac:dyDescent="0.3">
      <c r="B108" s="6">
        <v>43633</v>
      </c>
      <c r="C108" s="15">
        <v>9.1428571428571423</v>
      </c>
      <c r="D108" s="15">
        <v>15.142857142857142</v>
      </c>
      <c r="E108" s="15">
        <v>0</v>
      </c>
      <c r="F108" s="16">
        <f t="shared" si="4"/>
        <v>24.285714285714285</v>
      </c>
      <c r="H108" s="6">
        <v>43633</v>
      </c>
      <c r="I108" s="15">
        <v>17.142857142857146</v>
      </c>
      <c r="J108" s="15">
        <v>7.1428571428571423</v>
      </c>
      <c r="K108" s="16">
        <f t="shared" si="5"/>
        <v>24.285714285714288</v>
      </c>
      <c r="M108" s="6">
        <v>43633</v>
      </c>
      <c r="N108" s="15">
        <v>21.285714285714285</v>
      </c>
      <c r="O108" s="15">
        <v>3</v>
      </c>
      <c r="P108" s="16">
        <f t="shared" si="6"/>
        <v>24.285714285714285</v>
      </c>
      <c r="R108" s="6">
        <v>43633</v>
      </c>
      <c r="S108" s="15">
        <v>23.285714285714285</v>
      </c>
      <c r="T108" s="15">
        <v>1</v>
      </c>
      <c r="U108" s="16">
        <f t="shared" si="7"/>
        <v>24.285714285714285</v>
      </c>
    </row>
    <row r="109" spans="2:21" x14ac:dyDescent="0.3">
      <c r="B109" s="6">
        <v>43640</v>
      </c>
      <c r="C109" s="15">
        <v>9.5714285714285712</v>
      </c>
      <c r="D109" s="15">
        <v>15</v>
      </c>
      <c r="E109" s="15">
        <v>0</v>
      </c>
      <c r="F109" s="16">
        <f t="shared" si="4"/>
        <v>24.571428571428569</v>
      </c>
      <c r="H109" s="6">
        <v>43640</v>
      </c>
      <c r="I109" s="15">
        <v>16.571428571428573</v>
      </c>
      <c r="J109" s="15">
        <v>8</v>
      </c>
      <c r="K109" s="16">
        <f t="shared" si="5"/>
        <v>24.571428571428573</v>
      </c>
      <c r="M109" s="6">
        <v>43640</v>
      </c>
      <c r="N109" s="15">
        <v>22</v>
      </c>
      <c r="O109" s="15">
        <v>2.5714285714285712</v>
      </c>
      <c r="P109" s="16">
        <f t="shared" si="6"/>
        <v>24.571428571428569</v>
      </c>
      <c r="R109" s="6">
        <v>43640</v>
      </c>
      <c r="S109" s="15">
        <v>24</v>
      </c>
      <c r="T109" s="15">
        <v>0.5714285714285714</v>
      </c>
      <c r="U109" s="16">
        <f t="shared" si="7"/>
        <v>24.571428571428573</v>
      </c>
    </row>
    <row r="110" spans="2:21" x14ac:dyDescent="0.3">
      <c r="B110" s="6">
        <v>43647</v>
      </c>
      <c r="C110" s="15">
        <v>10</v>
      </c>
      <c r="D110" s="15">
        <v>14.285714285714286</v>
      </c>
      <c r="E110" s="15">
        <v>0</v>
      </c>
      <c r="F110" s="16">
        <f t="shared" si="4"/>
        <v>24.285714285714285</v>
      </c>
      <c r="H110" s="6">
        <v>43647</v>
      </c>
      <c r="I110" s="15">
        <v>16.142857142857142</v>
      </c>
      <c r="J110" s="15">
        <v>8.1428571428571423</v>
      </c>
      <c r="K110" s="16">
        <f t="shared" si="5"/>
        <v>24.285714285714285</v>
      </c>
      <c r="M110" s="6">
        <v>43647</v>
      </c>
      <c r="N110" s="15">
        <v>22.285714285714285</v>
      </c>
      <c r="O110" s="15">
        <v>2</v>
      </c>
      <c r="P110" s="16">
        <f t="shared" si="6"/>
        <v>24.285714285714285</v>
      </c>
      <c r="R110" s="6">
        <v>43647</v>
      </c>
      <c r="S110" s="15">
        <v>24.285714285714285</v>
      </c>
      <c r="T110" s="15">
        <v>0</v>
      </c>
      <c r="U110" s="16">
        <f t="shared" si="7"/>
        <v>24.285714285714285</v>
      </c>
    </row>
    <row r="111" spans="2:21" x14ac:dyDescent="0.3">
      <c r="B111" s="6">
        <v>43654</v>
      </c>
      <c r="C111" s="15">
        <v>9.1428571428571423</v>
      </c>
      <c r="D111" s="15">
        <v>13.571428571428571</v>
      </c>
      <c r="E111" s="15">
        <v>0</v>
      </c>
      <c r="F111" s="16">
        <f t="shared" si="4"/>
        <v>22.714285714285715</v>
      </c>
      <c r="H111" s="6">
        <v>43654</v>
      </c>
      <c r="I111" s="15">
        <v>15.714285714285715</v>
      </c>
      <c r="J111" s="15">
        <v>7</v>
      </c>
      <c r="K111" s="16">
        <f t="shared" si="5"/>
        <v>22.714285714285715</v>
      </c>
      <c r="M111" s="6">
        <v>43654</v>
      </c>
      <c r="N111" s="15">
        <v>21.428571428571431</v>
      </c>
      <c r="O111" s="15">
        <v>1.2857142857142858</v>
      </c>
      <c r="P111" s="16">
        <f t="shared" si="6"/>
        <v>22.714285714285715</v>
      </c>
      <c r="R111" s="6">
        <v>43654</v>
      </c>
      <c r="S111" s="15">
        <v>22.571428571428569</v>
      </c>
      <c r="T111" s="15">
        <v>0.14285714285714285</v>
      </c>
      <c r="U111" s="16">
        <f t="shared" si="7"/>
        <v>22.714285714285712</v>
      </c>
    </row>
    <row r="112" spans="2:21" x14ac:dyDescent="0.3">
      <c r="B112" s="6">
        <v>43661</v>
      </c>
      <c r="C112" s="15">
        <v>8.4285714285714288</v>
      </c>
      <c r="D112" s="15">
        <v>15.428571428571429</v>
      </c>
      <c r="E112" s="15">
        <v>0</v>
      </c>
      <c r="F112" s="16">
        <f t="shared" si="4"/>
        <v>23.857142857142858</v>
      </c>
      <c r="H112" s="6">
        <v>43661</v>
      </c>
      <c r="I112" s="15">
        <v>17.142857142857142</v>
      </c>
      <c r="J112" s="15">
        <v>6.7142857142857144</v>
      </c>
      <c r="K112" s="16">
        <f t="shared" si="5"/>
        <v>23.857142857142858</v>
      </c>
      <c r="M112" s="6">
        <v>43661</v>
      </c>
      <c r="N112" s="15">
        <v>22.857142857142858</v>
      </c>
      <c r="O112" s="15">
        <v>1</v>
      </c>
      <c r="P112" s="16">
        <f t="shared" si="6"/>
        <v>23.857142857142858</v>
      </c>
      <c r="R112" s="6">
        <v>43661</v>
      </c>
      <c r="S112" s="15">
        <v>22.142857142857142</v>
      </c>
      <c r="T112" s="15">
        <v>1.7142857142857142</v>
      </c>
      <c r="U112" s="16">
        <f t="shared" si="7"/>
        <v>23.857142857142858</v>
      </c>
    </row>
    <row r="113" spans="2:21" x14ac:dyDescent="0.3">
      <c r="B113" s="6">
        <v>43668</v>
      </c>
      <c r="C113" s="15">
        <v>9.4285714285714288</v>
      </c>
      <c r="D113" s="15">
        <v>15.428571428571429</v>
      </c>
      <c r="E113" s="15">
        <v>0</v>
      </c>
      <c r="F113" s="16">
        <f t="shared" si="4"/>
        <v>24.857142857142858</v>
      </c>
      <c r="H113" s="6">
        <v>43668</v>
      </c>
      <c r="I113" s="15">
        <v>17.714285714285715</v>
      </c>
      <c r="J113" s="15">
        <v>7.1428571428571432</v>
      </c>
      <c r="K113" s="16">
        <f t="shared" si="5"/>
        <v>24.857142857142858</v>
      </c>
      <c r="M113" s="6">
        <v>43668</v>
      </c>
      <c r="N113" s="15">
        <v>23.428571428571431</v>
      </c>
      <c r="O113" s="15">
        <v>1.4285714285714286</v>
      </c>
      <c r="P113" s="16">
        <f t="shared" si="6"/>
        <v>24.857142857142858</v>
      </c>
      <c r="R113" s="6">
        <v>43668</v>
      </c>
      <c r="S113" s="15">
        <v>22.857142857142858</v>
      </c>
      <c r="T113" s="15">
        <v>2</v>
      </c>
      <c r="U113" s="16">
        <f t="shared" si="7"/>
        <v>24.857142857142858</v>
      </c>
    </row>
    <row r="114" spans="2:21" x14ac:dyDescent="0.3">
      <c r="B114" s="6">
        <v>43675</v>
      </c>
      <c r="C114" s="15">
        <v>10.285714285714286</v>
      </c>
      <c r="D114" s="15">
        <v>16.142857142857142</v>
      </c>
      <c r="E114" s="15">
        <v>0</v>
      </c>
      <c r="F114" s="16">
        <f t="shared" si="4"/>
        <v>26.428571428571431</v>
      </c>
      <c r="H114" s="6">
        <v>43675</v>
      </c>
      <c r="I114" s="15">
        <v>19.714285714285715</v>
      </c>
      <c r="J114" s="15">
        <v>6.7142857142857144</v>
      </c>
      <c r="K114" s="16">
        <f t="shared" si="5"/>
        <v>26.428571428571431</v>
      </c>
      <c r="M114" s="6">
        <v>43675</v>
      </c>
      <c r="N114" s="15">
        <v>24.285714285714285</v>
      </c>
      <c r="O114" s="15">
        <v>2.1428571428571428</v>
      </c>
      <c r="P114" s="16">
        <f t="shared" si="6"/>
        <v>26.428571428571427</v>
      </c>
      <c r="R114" s="6">
        <v>43675</v>
      </c>
      <c r="S114" s="15">
        <v>24.142857142857142</v>
      </c>
      <c r="T114" s="15">
        <v>2.2857142857142856</v>
      </c>
      <c r="U114" s="16">
        <f t="shared" si="7"/>
        <v>26.428571428571427</v>
      </c>
    </row>
    <row r="115" spans="2:21" x14ac:dyDescent="0.3">
      <c r="B115" s="6">
        <v>43682</v>
      </c>
      <c r="C115" s="15">
        <v>9.7142857142857135</v>
      </c>
      <c r="D115" s="15">
        <v>20.428571428571427</v>
      </c>
      <c r="E115" s="15">
        <v>0</v>
      </c>
      <c r="F115" s="16">
        <f t="shared" si="4"/>
        <v>30.142857142857139</v>
      </c>
      <c r="H115" s="6">
        <v>43682</v>
      </c>
      <c r="I115" s="15">
        <v>23.142857142857146</v>
      </c>
      <c r="J115" s="15">
        <v>7</v>
      </c>
      <c r="K115" s="16">
        <f t="shared" si="5"/>
        <v>30.142857142857146</v>
      </c>
      <c r="M115" s="6">
        <v>43682</v>
      </c>
      <c r="N115" s="15">
        <v>27.285714285714285</v>
      </c>
      <c r="O115" s="15">
        <v>2.8571428571428572</v>
      </c>
      <c r="P115" s="16">
        <f t="shared" si="6"/>
        <v>30.142857142857142</v>
      </c>
      <c r="R115" s="6">
        <v>43682</v>
      </c>
      <c r="S115" s="15">
        <v>28.571428571428569</v>
      </c>
      <c r="T115" s="15">
        <v>1.5714285714285714</v>
      </c>
      <c r="U115" s="16">
        <f t="shared" si="7"/>
        <v>30.142857142857142</v>
      </c>
    </row>
    <row r="116" spans="2:21" x14ac:dyDescent="0.3">
      <c r="B116" s="6">
        <v>43689</v>
      </c>
      <c r="C116" s="15">
        <v>11.714285714285714</v>
      </c>
      <c r="D116" s="15">
        <v>20.571428571428573</v>
      </c>
      <c r="E116" s="15">
        <v>0</v>
      </c>
      <c r="F116" s="16">
        <f t="shared" si="4"/>
        <v>32.285714285714285</v>
      </c>
      <c r="H116" s="6">
        <v>43689</v>
      </c>
      <c r="I116" s="15">
        <v>26</v>
      </c>
      <c r="J116" s="15">
        <v>6.2857142857142856</v>
      </c>
      <c r="K116" s="16">
        <f t="shared" si="5"/>
        <v>32.285714285714285</v>
      </c>
      <c r="M116" s="6">
        <v>43689</v>
      </c>
      <c r="N116" s="15">
        <v>29.285714285714285</v>
      </c>
      <c r="O116" s="15">
        <v>3</v>
      </c>
      <c r="P116" s="16">
        <f t="shared" si="6"/>
        <v>32.285714285714285</v>
      </c>
      <c r="R116" s="6">
        <v>43689</v>
      </c>
      <c r="S116" s="15">
        <v>30.857142857142854</v>
      </c>
      <c r="T116" s="15">
        <v>1.4285714285714286</v>
      </c>
      <c r="U116" s="16">
        <f t="shared" si="7"/>
        <v>32.285714285714285</v>
      </c>
    </row>
    <row r="117" spans="2:21" x14ac:dyDescent="0.3">
      <c r="B117" s="6">
        <v>43696</v>
      </c>
      <c r="C117" s="15">
        <v>12</v>
      </c>
      <c r="D117" s="15">
        <v>18.285714285714285</v>
      </c>
      <c r="E117" s="15">
        <v>0</v>
      </c>
      <c r="F117" s="16">
        <f t="shared" si="4"/>
        <v>30.285714285714285</v>
      </c>
      <c r="H117" s="6">
        <v>43696</v>
      </c>
      <c r="I117" s="15">
        <v>25.428571428571431</v>
      </c>
      <c r="J117" s="15">
        <v>4.8571428571428577</v>
      </c>
      <c r="K117" s="16">
        <f t="shared" si="5"/>
        <v>30.285714285714288</v>
      </c>
      <c r="M117" s="6">
        <v>43696</v>
      </c>
      <c r="N117" s="15">
        <v>27.571428571428569</v>
      </c>
      <c r="O117" s="15">
        <v>2.7142857142857144</v>
      </c>
      <c r="P117" s="16">
        <f t="shared" si="6"/>
        <v>30.285714285714285</v>
      </c>
      <c r="R117" s="6">
        <v>43696</v>
      </c>
      <c r="S117" s="15">
        <v>29.714285714285715</v>
      </c>
      <c r="T117" s="15">
        <v>0.5714285714285714</v>
      </c>
      <c r="U117" s="16">
        <f t="shared" si="7"/>
        <v>30.285714285714288</v>
      </c>
    </row>
    <row r="118" spans="2:21" x14ac:dyDescent="0.3">
      <c r="B118" s="6">
        <v>43703</v>
      </c>
      <c r="C118" s="15">
        <v>9.2857142857142865</v>
      </c>
      <c r="D118" s="15">
        <v>15.571428571428571</v>
      </c>
      <c r="E118" s="15">
        <v>0</v>
      </c>
      <c r="F118" s="16">
        <f t="shared" si="4"/>
        <v>24.857142857142858</v>
      </c>
      <c r="H118" s="6">
        <v>43703</v>
      </c>
      <c r="I118" s="15">
        <v>21.142857142857142</v>
      </c>
      <c r="J118" s="15">
        <v>3.7142857142857144</v>
      </c>
      <c r="K118" s="16">
        <f t="shared" si="5"/>
        <v>24.857142857142858</v>
      </c>
      <c r="M118" s="6">
        <v>43703</v>
      </c>
      <c r="N118" s="15">
        <v>23.142857142857142</v>
      </c>
      <c r="O118" s="15">
        <v>1.7142857142857142</v>
      </c>
      <c r="P118" s="16">
        <f t="shared" si="6"/>
        <v>24.857142857142858</v>
      </c>
      <c r="R118" s="6">
        <v>43703</v>
      </c>
      <c r="S118" s="15">
        <v>24.714285714285715</v>
      </c>
      <c r="T118" s="15">
        <v>0.14285714285714285</v>
      </c>
      <c r="U118" s="16">
        <f t="shared" si="7"/>
        <v>24.857142857142858</v>
      </c>
    </row>
    <row r="119" spans="2:21" x14ac:dyDescent="0.3">
      <c r="B119" s="6">
        <v>43710</v>
      </c>
      <c r="C119" s="15">
        <v>6.1428571428571432</v>
      </c>
      <c r="D119" s="15">
        <v>16.142857142857142</v>
      </c>
      <c r="E119" s="15">
        <v>0</v>
      </c>
      <c r="F119" s="16">
        <f t="shared" si="4"/>
        <v>22.285714285714285</v>
      </c>
      <c r="H119" s="6">
        <v>43710</v>
      </c>
      <c r="I119" s="15">
        <v>17.428571428571431</v>
      </c>
      <c r="J119" s="15">
        <v>4.8571428571428568</v>
      </c>
      <c r="K119" s="16">
        <f t="shared" si="5"/>
        <v>22.285714285714288</v>
      </c>
      <c r="M119" s="6">
        <v>43710</v>
      </c>
      <c r="N119" s="15">
        <v>19.857142857142858</v>
      </c>
      <c r="O119" s="15">
        <v>2.4285714285714284</v>
      </c>
      <c r="P119" s="16">
        <f t="shared" si="6"/>
        <v>22.285714285714285</v>
      </c>
      <c r="R119" s="6">
        <v>43710</v>
      </c>
      <c r="S119" s="15">
        <v>21.571428571428573</v>
      </c>
      <c r="T119" s="15">
        <v>0.7142857142857143</v>
      </c>
      <c r="U119" s="16">
        <f t="shared" si="7"/>
        <v>22.285714285714288</v>
      </c>
    </row>
    <row r="120" spans="2:21" x14ac:dyDescent="0.3">
      <c r="B120" s="6">
        <v>43717</v>
      </c>
      <c r="C120" s="15">
        <v>6.7142857142857144</v>
      </c>
      <c r="D120" s="15">
        <v>16</v>
      </c>
      <c r="E120" s="15">
        <v>0</v>
      </c>
      <c r="F120" s="16">
        <f t="shared" si="4"/>
        <v>22.714285714285715</v>
      </c>
      <c r="H120" s="6">
        <v>43717</v>
      </c>
      <c r="I120" s="15">
        <v>16</v>
      </c>
      <c r="J120" s="15">
        <v>6.7142857142857135</v>
      </c>
      <c r="K120" s="16">
        <f t="shared" si="5"/>
        <v>22.714285714285715</v>
      </c>
      <c r="M120" s="6">
        <v>43717</v>
      </c>
      <c r="N120" s="15">
        <v>20.714285714285715</v>
      </c>
      <c r="O120" s="15">
        <v>2</v>
      </c>
      <c r="P120" s="16">
        <f t="shared" si="6"/>
        <v>22.714285714285715</v>
      </c>
      <c r="R120" s="6">
        <v>43717</v>
      </c>
      <c r="S120" s="15">
        <v>22.428571428571427</v>
      </c>
      <c r="T120" s="15">
        <v>0.2857142857142857</v>
      </c>
      <c r="U120" s="16">
        <f t="shared" si="7"/>
        <v>22.714285714285712</v>
      </c>
    </row>
    <row r="121" spans="2:21" x14ac:dyDescent="0.3">
      <c r="B121" s="6">
        <v>43724</v>
      </c>
      <c r="C121" s="15">
        <v>6.2857142857142856</v>
      </c>
      <c r="D121" s="15">
        <v>14.142857142857142</v>
      </c>
      <c r="E121" s="15">
        <v>0</v>
      </c>
      <c r="F121" s="16">
        <f t="shared" si="4"/>
        <v>20.428571428571427</v>
      </c>
      <c r="H121" s="6">
        <v>43724</v>
      </c>
      <c r="I121" s="15">
        <v>14.428571428571427</v>
      </c>
      <c r="J121" s="15">
        <v>6</v>
      </c>
      <c r="K121" s="16">
        <f t="shared" si="5"/>
        <v>20.428571428571427</v>
      </c>
      <c r="M121" s="6">
        <v>43724</v>
      </c>
      <c r="N121" s="15">
        <v>19.428571428571427</v>
      </c>
      <c r="O121" s="15">
        <v>1</v>
      </c>
      <c r="P121" s="16">
        <f t="shared" si="6"/>
        <v>20.428571428571427</v>
      </c>
      <c r="R121" s="6">
        <v>43724</v>
      </c>
      <c r="S121" s="15">
        <v>19.571428571428573</v>
      </c>
      <c r="T121" s="15">
        <v>0.8571428571428571</v>
      </c>
      <c r="U121" s="16">
        <f t="shared" si="7"/>
        <v>20.428571428571431</v>
      </c>
    </row>
    <row r="122" spans="2:21" x14ac:dyDescent="0.3">
      <c r="B122" s="6">
        <v>43731</v>
      </c>
      <c r="C122" s="15">
        <v>7</v>
      </c>
      <c r="D122" s="15">
        <v>12.285714285714286</v>
      </c>
      <c r="E122" s="15">
        <v>0</v>
      </c>
      <c r="F122" s="16">
        <f t="shared" si="4"/>
        <v>19.285714285714285</v>
      </c>
      <c r="H122" s="6">
        <v>43731</v>
      </c>
      <c r="I122" s="15">
        <v>13.142857142857142</v>
      </c>
      <c r="J122" s="15">
        <v>6.1428571428571432</v>
      </c>
      <c r="K122" s="16">
        <f t="shared" si="5"/>
        <v>19.285714285714285</v>
      </c>
      <c r="M122" s="6">
        <v>43731</v>
      </c>
      <c r="N122" s="15">
        <v>17.714285714285715</v>
      </c>
      <c r="O122" s="15">
        <v>1.5714285714285714</v>
      </c>
      <c r="P122" s="16">
        <f t="shared" si="6"/>
        <v>19.285714285714288</v>
      </c>
      <c r="R122" s="6">
        <v>43731</v>
      </c>
      <c r="S122" s="15">
        <v>19</v>
      </c>
      <c r="T122" s="15">
        <v>0.2857142857142857</v>
      </c>
      <c r="U122" s="16">
        <f t="shared" si="7"/>
        <v>19.285714285714285</v>
      </c>
    </row>
    <row r="123" spans="2:21" x14ac:dyDescent="0.3">
      <c r="B123" s="6">
        <v>43738</v>
      </c>
      <c r="C123" s="15">
        <v>7.7142857142857144</v>
      </c>
      <c r="D123" s="15">
        <v>14.857142857142858</v>
      </c>
      <c r="E123" s="15">
        <v>0</v>
      </c>
      <c r="F123" s="16">
        <f t="shared" si="4"/>
        <v>22.571428571428573</v>
      </c>
      <c r="H123" s="6">
        <v>43738</v>
      </c>
      <c r="I123" s="15">
        <v>16.571428571428573</v>
      </c>
      <c r="J123" s="15">
        <v>6</v>
      </c>
      <c r="K123" s="16">
        <f t="shared" si="5"/>
        <v>22.571428571428573</v>
      </c>
      <c r="M123" s="6">
        <v>43738</v>
      </c>
      <c r="N123" s="15">
        <v>20.571428571428573</v>
      </c>
      <c r="O123" s="15">
        <v>2</v>
      </c>
      <c r="P123" s="16">
        <f t="shared" si="6"/>
        <v>22.571428571428573</v>
      </c>
      <c r="R123" s="6">
        <v>43738</v>
      </c>
      <c r="S123" s="15">
        <v>22.428571428571431</v>
      </c>
      <c r="T123" s="15">
        <v>0.14285714285714285</v>
      </c>
      <c r="U123" s="16">
        <f t="shared" si="7"/>
        <v>22.571428571428573</v>
      </c>
    </row>
    <row r="124" spans="2:21" x14ac:dyDescent="0.3">
      <c r="B124" s="6">
        <v>43745</v>
      </c>
      <c r="C124" s="15">
        <v>8.2857142857142865</v>
      </c>
      <c r="D124" s="15">
        <v>15.428571428571429</v>
      </c>
      <c r="E124" s="15">
        <v>0</v>
      </c>
      <c r="F124" s="16">
        <f t="shared" si="4"/>
        <v>23.714285714285715</v>
      </c>
      <c r="H124" s="6">
        <v>43745</v>
      </c>
      <c r="I124" s="15">
        <v>17.857142857142858</v>
      </c>
      <c r="J124" s="15">
        <v>5.8571428571428577</v>
      </c>
      <c r="K124" s="16">
        <f t="shared" si="5"/>
        <v>23.714285714285715</v>
      </c>
      <c r="M124" s="6">
        <v>43745</v>
      </c>
      <c r="N124" s="15">
        <v>21.714285714285715</v>
      </c>
      <c r="O124" s="15">
        <v>2</v>
      </c>
      <c r="P124" s="16">
        <f t="shared" si="6"/>
        <v>23.714285714285715</v>
      </c>
      <c r="R124" s="6">
        <v>43745</v>
      </c>
      <c r="S124" s="15">
        <v>23.714285714285715</v>
      </c>
      <c r="T124" s="15">
        <v>0</v>
      </c>
      <c r="U124" s="16">
        <f t="shared" si="7"/>
        <v>23.714285714285715</v>
      </c>
    </row>
    <row r="125" spans="2:21" x14ac:dyDescent="0.3">
      <c r="B125" s="6">
        <v>43752</v>
      </c>
      <c r="C125" s="15">
        <v>8.7142857142857135</v>
      </c>
      <c r="D125" s="15">
        <v>19.714285714285715</v>
      </c>
      <c r="E125" s="15">
        <v>0</v>
      </c>
      <c r="F125" s="16">
        <f t="shared" si="4"/>
        <v>28.428571428571431</v>
      </c>
      <c r="H125" s="6">
        <v>43752</v>
      </c>
      <c r="I125" s="15">
        <v>23</v>
      </c>
      <c r="J125" s="15">
        <v>5.4285714285714288</v>
      </c>
      <c r="K125" s="16">
        <f t="shared" si="5"/>
        <v>28.428571428571431</v>
      </c>
      <c r="M125" s="6">
        <v>43752</v>
      </c>
      <c r="N125" s="15">
        <v>25.857142857142858</v>
      </c>
      <c r="O125" s="15">
        <v>2.5714285714285712</v>
      </c>
      <c r="P125" s="16">
        <f t="shared" si="6"/>
        <v>28.428571428571431</v>
      </c>
      <c r="R125" s="6">
        <v>43752</v>
      </c>
      <c r="S125" s="15">
        <v>27.428571428571431</v>
      </c>
      <c r="T125" s="15">
        <v>1</v>
      </c>
      <c r="U125" s="16">
        <f t="shared" si="7"/>
        <v>28.428571428571431</v>
      </c>
    </row>
    <row r="126" spans="2:21" x14ac:dyDescent="0.3">
      <c r="B126" s="6">
        <v>43759</v>
      </c>
      <c r="C126" s="15">
        <v>11.428571428571429</v>
      </c>
      <c r="D126" s="15">
        <v>21.714285714285715</v>
      </c>
      <c r="E126" s="15">
        <v>0</v>
      </c>
      <c r="F126" s="16">
        <f t="shared" si="4"/>
        <v>33.142857142857146</v>
      </c>
      <c r="H126" s="6">
        <v>43759</v>
      </c>
      <c r="I126" s="15">
        <v>27.857142857142854</v>
      </c>
      <c r="J126" s="15">
        <v>5.2857142857142856</v>
      </c>
      <c r="K126" s="16">
        <f t="shared" si="5"/>
        <v>33.142857142857139</v>
      </c>
      <c r="M126" s="6">
        <v>43759</v>
      </c>
      <c r="N126" s="15">
        <v>29.857142857142858</v>
      </c>
      <c r="O126" s="15">
        <v>3.2857142857142856</v>
      </c>
      <c r="P126" s="16">
        <f t="shared" si="6"/>
        <v>33.142857142857146</v>
      </c>
      <c r="R126" s="6">
        <v>43759</v>
      </c>
      <c r="S126" s="15">
        <v>32</v>
      </c>
      <c r="T126" s="15">
        <v>1.1428571428571428</v>
      </c>
      <c r="U126" s="16">
        <f t="shared" si="7"/>
        <v>33.142857142857146</v>
      </c>
    </row>
    <row r="127" spans="2:21" x14ac:dyDescent="0.3">
      <c r="B127" s="6">
        <v>43766</v>
      </c>
      <c r="C127" s="15">
        <v>11.857142857142858</v>
      </c>
      <c r="D127" s="15">
        <v>22.142857142857142</v>
      </c>
      <c r="E127" s="15">
        <v>0</v>
      </c>
      <c r="F127" s="16">
        <f t="shared" si="4"/>
        <v>34</v>
      </c>
      <c r="H127" s="6">
        <v>43766</v>
      </c>
      <c r="I127" s="15">
        <v>29</v>
      </c>
      <c r="J127" s="15">
        <v>5</v>
      </c>
      <c r="K127" s="16">
        <f t="shared" si="5"/>
        <v>34</v>
      </c>
      <c r="M127" s="6">
        <v>43766</v>
      </c>
      <c r="N127" s="15">
        <v>31.285714285714285</v>
      </c>
      <c r="O127" s="15">
        <v>2.7142857142857144</v>
      </c>
      <c r="P127" s="16">
        <f t="shared" si="6"/>
        <v>34</v>
      </c>
      <c r="R127" s="6">
        <v>43766</v>
      </c>
      <c r="S127" s="15">
        <v>33</v>
      </c>
      <c r="T127" s="15">
        <v>1</v>
      </c>
      <c r="U127" s="16">
        <f t="shared" si="7"/>
        <v>34</v>
      </c>
    </row>
    <row r="128" spans="2:21" x14ac:dyDescent="0.3">
      <c r="B128" s="6">
        <v>43773</v>
      </c>
      <c r="C128" s="15">
        <v>13.714285714285714</v>
      </c>
      <c r="D128" s="15">
        <v>21.142857142857142</v>
      </c>
      <c r="E128" s="15">
        <v>0</v>
      </c>
      <c r="F128" s="16">
        <f t="shared" si="4"/>
        <v>34.857142857142854</v>
      </c>
      <c r="H128" s="6">
        <v>43773</v>
      </c>
      <c r="I128" s="15">
        <v>29.142857142857142</v>
      </c>
      <c r="J128" s="15">
        <v>5.7142857142857144</v>
      </c>
      <c r="K128" s="16">
        <f t="shared" si="5"/>
        <v>34.857142857142854</v>
      </c>
      <c r="M128" s="6">
        <v>43773</v>
      </c>
      <c r="N128" s="15">
        <v>31.714285714285715</v>
      </c>
      <c r="O128" s="15">
        <v>3.1428571428571428</v>
      </c>
      <c r="P128" s="16">
        <f t="shared" si="6"/>
        <v>34.857142857142861</v>
      </c>
      <c r="R128" s="6">
        <v>43773</v>
      </c>
      <c r="S128" s="15">
        <v>33.857142857142854</v>
      </c>
      <c r="T128" s="15">
        <v>1</v>
      </c>
      <c r="U128" s="16">
        <f t="shared" si="7"/>
        <v>34.857142857142854</v>
      </c>
    </row>
    <row r="129" spans="2:21" x14ac:dyDescent="0.3">
      <c r="B129" s="6">
        <v>43780</v>
      </c>
      <c r="C129" s="15">
        <v>9.7142857142857135</v>
      </c>
      <c r="D129" s="15">
        <v>17</v>
      </c>
      <c r="E129" s="15">
        <v>0</v>
      </c>
      <c r="F129" s="16">
        <f t="shared" si="4"/>
        <v>26.714285714285715</v>
      </c>
      <c r="H129" s="6">
        <v>43780</v>
      </c>
      <c r="I129" s="15">
        <v>21.142857142857142</v>
      </c>
      <c r="J129" s="15">
        <v>5.5714285714285712</v>
      </c>
      <c r="K129" s="16">
        <f t="shared" si="5"/>
        <v>26.714285714285715</v>
      </c>
      <c r="M129" s="6">
        <v>43780</v>
      </c>
      <c r="N129" s="15">
        <v>24.714285714285715</v>
      </c>
      <c r="O129" s="15">
        <v>2</v>
      </c>
      <c r="P129" s="16">
        <f t="shared" si="6"/>
        <v>26.714285714285715</v>
      </c>
      <c r="R129" s="6">
        <v>43780</v>
      </c>
      <c r="S129" s="15">
        <v>25.714285714285715</v>
      </c>
      <c r="T129" s="15">
        <v>1</v>
      </c>
      <c r="U129" s="16">
        <f t="shared" si="7"/>
        <v>26.714285714285715</v>
      </c>
    </row>
    <row r="130" spans="2:21" x14ac:dyDescent="0.3">
      <c r="B130" s="6">
        <v>43787</v>
      </c>
      <c r="C130" s="15">
        <v>9</v>
      </c>
      <c r="D130" s="15">
        <v>15.285714285714286</v>
      </c>
      <c r="E130" s="15">
        <v>0</v>
      </c>
      <c r="F130" s="16">
        <f t="shared" si="4"/>
        <v>24.285714285714285</v>
      </c>
      <c r="H130" s="6">
        <v>43787</v>
      </c>
      <c r="I130" s="15">
        <v>19.285714285714285</v>
      </c>
      <c r="J130" s="15">
        <v>5</v>
      </c>
      <c r="K130" s="16">
        <f t="shared" si="5"/>
        <v>24.285714285714285</v>
      </c>
      <c r="M130" s="6">
        <v>43787</v>
      </c>
      <c r="N130" s="15">
        <v>22.285714285714285</v>
      </c>
      <c r="O130" s="15">
        <v>2</v>
      </c>
      <c r="P130" s="16">
        <f t="shared" si="6"/>
        <v>24.285714285714285</v>
      </c>
      <c r="R130" s="6">
        <v>43787</v>
      </c>
      <c r="S130" s="15">
        <v>23.714285714285715</v>
      </c>
      <c r="T130" s="15">
        <v>0.5714285714285714</v>
      </c>
      <c r="U130" s="16">
        <f t="shared" si="7"/>
        <v>24.285714285714288</v>
      </c>
    </row>
    <row r="131" spans="2:21" x14ac:dyDescent="0.3">
      <c r="B131" s="6">
        <v>43794</v>
      </c>
      <c r="C131" s="15">
        <v>10.571428571428571</v>
      </c>
      <c r="D131" s="15">
        <v>10.857142857142858</v>
      </c>
      <c r="E131" s="15">
        <v>0</v>
      </c>
      <c r="F131" s="16">
        <f t="shared" si="4"/>
        <v>21.428571428571431</v>
      </c>
      <c r="H131" s="6">
        <v>43794</v>
      </c>
      <c r="I131" s="15">
        <v>16.285714285714285</v>
      </c>
      <c r="J131" s="15">
        <v>5.1428571428571423</v>
      </c>
      <c r="K131" s="16">
        <f t="shared" si="5"/>
        <v>21.428571428571427</v>
      </c>
      <c r="M131" s="6">
        <v>43794</v>
      </c>
      <c r="N131" s="15">
        <v>20</v>
      </c>
      <c r="O131" s="15">
        <v>1.4285714285714286</v>
      </c>
      <c r="P131" s="16">
        <f t="shared" si="6"/>
        <v>21.428571428571427</v>
      </c>
      <c r="R131" s="6">
        <v>43794</v>
      </c>
      <c r="S131" s="15">
        <v>21.428571428571431</v>
      </c>
      <c r="T131" s="15">
        <v>0</v>
      </c>
      <c r="U131" s="16">
        <f t="shared" si="7"/>
        <v>21.428571428571431</v>
      </c>
    </row>
    <row r="132" spans="2:21" x14ac:dyDescent="0.3">
      <c r="B132" s="6">
        <v>43801</v>
      </c>
      <c r="C132" s="15">
        <v>9.1428571428571423</v>
      </c>
      <c r="D132" s="15">
        <v>10.285714285714286</v>
      </c>
      <c r="E132" s="15">
        <v>0</v>
      </c>
      <c r="F132" s="16">
        <f t="shared" si="4"/>
        <v>19.428571428571431</v>
      </c>
      <c r="H132" s="6">
        <v>43801</v>
      </c>
      <c r="I132" s="15">
        <v>16.142857142857142</v>
      </c>
      <c r="J132" s="15">
        <v>3.2857142857142856</v>
      </c>
      <c r="K132" s="16">
        <f t="shared" si="5"/>
        <v>19.428571428571427</v>
      </c>
      <c r="M132" s="6">
        <v>43801</v>
      </c>
      <c r="N132" s="15">
        <v>19.142857142857142</v>
      </c>
      <c r="O132" s="15">
        <v>0.2857142857142857</v>
      </c>
      <c r="P132" s="16">
        <f t="shared" si="6"/>
        <v>19.428571428571427</v>
      </c>
      <c r="R132" s="6">
        <v>43801</v>
      </c>
      <c r="S132" s="15">
        <v>19.428571428571431</v>
      </c>
      <c r="T132" s="15">
        <v>0</v>
      </c>
      <c r="U132" s="16">
        <f t="shared" si="7"/>
        <v>19.428571428571431</v>
      </c>
    </row>
    <row r="133" spans="2:21" x14ac:dyDescent="0.3">
      <c r="B133" s="6">
        <v>43808</v>
      </c>
      <c r="C133" s="15">
        <v>11.571428571428571</v>
      </c>
      <c r="D133" s="15">
        <v>12.714285714285714</v>
      </c>
      <c r="E133" s="15">
        <v>0</v>
      </c>
      <c r="F133" s="16">
        <f t="shared" si="4"/>
        <v>24.285714285714285</v>
      </c>
      <c r="H133" s="6">
        <v>43808</v>
      </c>
      <c r="I133" s="15">
        <v>21.285714285714285</v>
      </c>
      <c r="J133" s="15">
        <v>3</v>
      </c>
      <c r="K133" s="16">
        <f t="shared" si="5"/>
        <v>24.285714285714285</v>
      </c>
      <c r="M133" s="6">
        <v>43808</v>
      </c>
      <c r="N133" s="15">
        <v>23.857142857142854</v>
      </c>
      <c r="O133" s="15">
        <v>0.42857142857142855</v>
      </c>
      <c r="P133" s="16">
        <f t="shared" si="6"/>
        <v>24.285714285714281</v>
      </c>
      <c r="R133" s="6">
        <v>43808</v>
      </c>
      <c r="S133" s="15">
        <v>24.142857142857142</v>
      </c>
      <c r="T133" s="15">
        <v>0.14285714285714285</v>
      </c>
      <c r="U133" s="16">
        <f t="shared" si="7"/>
        <v>24.285714285714285</v>
      </c>
    </row>
    <row r="134" spans="2:21" x14ac:dyDescent="0.3">
      <c r="B134" s="6">
        <v>43815</v>
      </c>
      <c r="C134" s="15">
        <v>9.8571428571428577</v>
      </c>
      <c r="D134" s="15">
        <v>15</v>
      </c>
      <c r="E134" s="15">
        <v>0</v>
      </c>
      <c r="F134" s="16">
        <f t="shared" ref="F134:F197" si="8">C134+D134</f>
        <v>24.857142857142858</v>
      </c>
      <c r="H134" s="6">
        <v>43815</v>
      </c>
      <c r="I134" s="15">
        <v>20.428571428571431</v>
      </c>
      <c r="J134" s="15">
        <v>4.4285714285714288</v>
      </c>
      <c r="K134" s="16">
        <f t="shared" ref="K134:K197" si="9">I134+J134</f>
        <v>24.857142857142861</v>
      </c>
      <c r="M134" s="6">
        <v>43815</v>
      </c>
      <c r="N134" s="15">
        <v>23.571428571428569</v>
      </c>
      <c r="O134" s="15">
        <v>1.2857142857142856</v>
      </c>
      <c r="P134" s="16">
        <f t="shared" ref="P134:P197" si="10">N134+O134</f>
        <v>24.857142857142854</v>
      </c>
      <c r="R134" s="6">
        <v>43815</v>
      </c>
      <c r="S134" s="15">
        <v>24.857142857142858</v>
      </c>
      <c r="T134" s="15">
        <v>0</v>
      </c>
      <c r="U134" s="16">
        <f t="shared" ref="U134:U197" si="11">S134+T134</f>
        <v>24.857142857142858</v>
      </c>
    </row>
    <row r="135" spans="2:21" x14ac:dyDescent="0.3">
      <c r="B135" s="6">
        <v>43822</v>
      </c>
      <c r="C135" s="15">
        <v>8.1428571428571423</v>
      </c>
      <c r="D135" s="15">
        <v>11.714285714285714</v>
      </c>
      <c r="E135" s="15">
        <v>0</v>
      </c>
      <c r="F135" s="16">
        <f t="shared" si="8"/>
        <v>19.857142857142854</v>
      </c>
      <c r="H135" s="6">
        <v>43822</v>
      </c>
      <c r="I135" s="15">
        <v>14.714285714285715</v>
      </c>
      <c r="J135" s="15">
        <v>5.1428571428571423</v>
      </c>
      <c r="K135" s="16">
        <f t="shared" si="9"/>
        <v>19.857142857142858</v>
      </c>
      <c r="M135" s="6">
        <v>43822</v>
      </c>
      <c r="N135" s="15">
        <v>17.571428571428573</v>
      </c>
      <c r="O135" s="15">
        <v>2.2857142857142856</v>
      </c>
      <c r="P135" s="16">
        <f t="shared" si="10"/>
        <v>19.857142857142858</v>
      </c>
      <c r="R135" s="6">
        <v>43822</v>
      </c>
      <c r="S135" s="15">
        <v>19.857142857142854</v>
      </c>
      <c r="T135" s="15">
        <v>0</v>
      </c>
      <c r="U135" s="16">
        <f t="shared" si="11"/>
        <v>19.857142857142854</v>
      </c>
    </row>
    <row r="136" spans="2:21" x14ac:dyDescent="0.3">
      <c r="B136" s="6">
        <v>43829</v>
      </c>
      <c r="C136" s="15">
        <v>7.1428571428571432</v>
      </c>
      <c r="D136" s="15">
        <v>13</v>
      </c>
      <c r="E136" s="15">
        <v>0</v>
      </c>
      <c r="F136" s="16">
        <f t="shared" si="8"/>
        <v>20.142857142857142</v>
      </c>
      <c r="H136" s="6">
        <v>43829</v>
      </c>
      <c r="I136" s="15">
        <v>15.142857142857142</v>
      </c>
      <c r="J136" s="15">
        <v>5</v>
      </c>
      <c r="K136" s="16">
        <f t="shared" si="9"/>
        <v>20.142857142857142</v>
      </c>
      <c r="M136" s="6">
        <v>43829</v>
      </c>
      <c r="N136" s="15">
        <v>17.285714285714285</v>
      </c>
      <c r="O136" s="15">
        <v>2.8571428571428568</v>
      </c>
      <c r="P136" s="16">
        <f t="shared" si="10"/>
        <v>20.142857142857142</v>
      </c>
      <c r="R136" s="6">
        <v>43829</v>
      </c>
      <c r="S136" s="15">
        <v>20.142857142857142</v>
      </c>
      <c r="T136" s="15">
        <v>0</v>
      </c>
      <c r="U136" s="16">
        <f t="shared" si="11"/>
        <v>20.142857142857142</v>
      </c>
    </row>
    <row r="137" spans="2:21" x14ac:dyDescent="0.3">
      <c r="B137" s="6">
        <v>43836</v>
      </c>
      <c r="C137" s="15">
        <v>8.7142857142857135</v>
      </c>
      <c r="D137" s="15">
        <v>12.428571428571429</v>
      </c>
      <c r="E137" s="15">
        <v>0</v>
      </c>
      <c r="F137" s="16">
        <f t="shared" si="8"/>
        <v>21.142857142857142</v>
      </c>
      <c r="H137" s="6">
        <v>43836</v>
      </c>
      <c r="I137" s="15">
        <v>16.142857142857142</v>
      </c>
      <c r="J137" s="15">
        <v>5</v>
      </c>
      <c r="K137" s="16">
        <f t="shared" si="9"/>
        <v>21.142857142857142</v>
      </c>
      <c r="M137" s="6">
        <v>43836</v>
      </c>
      <c r="N137" s="15">
        <v>18.857142857142858</v>
      </c>
      <c r="O137" s="15">
        <v>2.2857142857142856</v>
      </c>
      <c r="P137" s="16">
        <f t="shared" si="10"/>
        <v>21.142857142857142</v>
      </c>
      <c r="R137" s="6">
        <v>43836</v>
      </c>
      <c r="S137" s="15">
        <v>21.142857142857142</v>
      </c>
      <c r="T137" s="15">
        <v>0</v>
      </c>
      <c r="U137" s="16">
        <f t="shared" si="11"/>
        <v>21.142857142857142</v>
      </c>
    </row>
    <row r="138" spans="2:21" x14ac:dyDescent="0.3">
      <c r="B138" s="6">
        <v>43843</v>
      </c>
      <c r="C138" s="15">
        <v>7.7142857142857144</v>
      </c>
      <c r="D138" s="15">
        <v>11.571428571428571</v>
      </c>
      <c r="E138" s="15">
        <v>0</v>
      </c>
      <c r="F138" s="16">
        <f t="shared" si="8"/>
        <v>19.285714285714285</v>
      </c>
      <c r="H138" s="6">
        <v>43843</v>
      </c>
      <c r="I138" s="15">
        <v>14.285714285714285</v>
      </c>
      <c r="J138" s="15">
        <v>5</v>
      </c>
      <c r="K138" s="16">
        <f t="shared" si="9"/>
        <v>19.285714285714285</v>
      </c>
      <c r="M138" s="6">
        <v>43843</v>
      </c>
      <c r="N138" s="15">
        <v>16.714285714285715</v>
      </c>
      <c r="O138" s="15">
        <v>2.5714285714285712</v>
      </c>
      <c r="P138" s="16">
        <f t="shared" si="10"/>
        <v>19.285714285714285</v>
      </c>
      <c r="R138" s="6">
        <v>43843</v>
      </c>
      <c r="S138" s="15">
        <v>19</v>
      </c>
      <c r="T138" s="15">
        <v>0.2857142857142857</v>
      </c>
      <c r="U138" s="16">
        <f t="shared" si="11"/>
        <v>19.285714285714285</v>
      </c>
    </row>
    <row r="139" spans="2:21" x14ac:dyDescent="0.3">
      <c r="B139" s="6">
        <v>43850</v>
      </c>
      <c r="C139" s="15">
        <v>12.142857142857142</v>
      </c>
      <c r="D139" s="15">
        <v>12</v>
      </c>
      <c r="E139" s="15">
        <v>0</v>
      </c>
      <c r="F139" s="16">
        <f t="shared" si="8"/>
        <v>24.142857142857142</v>
      </c>
      <c r="H139" s="6">
        <v>43850</v>
      </c>
      <c r="I139" s="15">
        <v>19.142857142857142</v>
      </c>
      <c r="J139" s="15">
        <v>5</v>
      </c>
      <c r="K139" s="16">
        <f t="shared" si="9"/>
        <v>24.142857142857142</v>
      </c>
      <c r="M139" s="6">
        <v>43850</v>
      </c>
      <c r="N139" s="15">
        <v>21.142857142857142</v>
      </c>
      <c r="O139" s="15">
        <v>3</v>
      </c>
      <c r="P139" s="16">
        <f t="shared" si="10"/>
        <v>24.142857142857142</v>
      </c>
      <c r="R139" s="6">
        <v>43850</v>
      </c>
      <c r="S139" s="15">
        <v>23.714285714285715</v>
      </c>
      <c r="T139" s="15">
        <v>0.42857142857142855</v>
      </c>
      <c r="U139" s="16">
        <f t="shared" si="11"/>
        <v>24.142857142857142</v>
      </c>
    </row>
    <row r="140" spans="2:21" x14ac:dyDescent="0.3">
      <c r="B140" s="6">
        <v>43857</v>
      </c>
      <c r="C140" s="15">
        <v>12</v>
      </c>
      <c r="D140" s="15">
        <v>14</v>
      </c>
      <c r="E140" s="15">
        <v>0</v>
      </c>
      <c r="F140" s="16">
        <f t="shared" si="8"/>
        <v>26</v>
      </c>
      <c r="H140" s="6">
        <v>43857</v>
      </c>
      <c r="I140" s="15">
        <v>20.857142857142858</v>
      </c>
      <c r="J140" s="15">
        <v>5.1428571428571423</v>
      </c>
      <c r="K140" s="16">
        <f t="shared" si="9"/>
        <v>26</v>
      </c>
      <c r="M140" s="6">
        <v>43857</v>
      </c>
      <c r="N140" s="15">
        <v>22.714285714285715</v>
      </c>
      <c r="O140" s="15">
        <v>3.2857142857142856</v>
      </c>
      <c r="P140" s="16">
        <f t="shared" si="10"/>
        <v>26</v>
      </c>
      <c r="R140" s="6">
        <v>43857</v>
      </c>
      <c r="S140" s="15">
        <v>24.857142857142858</v>
      </c>
      <c r="T140" s="15">
        <v>1.1428571428571428</v>
      </c>
      <c r="U140" s="16">
        <f t="shared" si="11"/>
        <v>26</v>
      </c>
    </row>
    <row r="141" spans="2:21" x14ac:dyDescent="0.3">
      <c r="B141" s="6">
        <v>43864</v>
      </c>
      <c r="C141" s="15">
        <v>9.7142857142857135</v>
      </c>
      <c r="D141" s="15">
        <v>14.714285714285714</v>
      </c>
      <c r="E141" s="15">
        <v>0</v>
      </c>
      <c r="F141" s="16">
        <f t="shared" si="8"/>
        <v>24.428571428571427</v>
      </c>
      <c r="H141" s="6">
        <v>43864</v>
      </c>
      <c r="I141" s="15">
        <v>20</v>
      </c>
      <c r="J141" s="15">
        <v>4.4285714285714288</v>
      </c>
      <c r="K141" s="16">
        <f t="shared" si="9"/>
        <v>24.428571428571431</v>
      </c>
      <c r="M141" s="6">
        <v>43864</v>
      </c>
      <c r="N141" s="15">
        <v>21.857142857142858</v>
      </c>
      <c r="O141" s="15">
        <v>2.5714285714285712</v>
      </c>
      <c r="P141" s="16">
        <f t="shared" si="10"/>
        <v>24.428571428571431</v>
      </c>
      <c r="R141" s="6">
        <v>43864</v>
      </c>
      <c r="S141" s="15">
        <v>24</v>
      </c>
      <c r="T141" s="15">
        <v>0.42857142857142855</v>
      </c>
      <c r="U141" s="16">
        <f t="shared" si="11"/>
        <v>24.428571428571427</v>
      </c>
    </row>
    <row r="142" spans="2:21" x14ac:dyDescent="0.3">
      <c r="B142" s="6">
        <v>43871</v>
      </c>
      <c r="C142" s="15">
        <v>10.142857142857142</v>
      </c>
      <c r="D142" s="15">
        <v>14.285714285714286</v>
      </c>
      <c r="E142" s="15">
        <v>0</v>
      </c>
      <c r="F142" s="16">
        <f t="shared" si="8"/>
        <v>24.428571428571431</v>
      </c>
      <c r="H142" s="6">
        <v>43871</v>
      </c>
      <c r="I142" s="15">
        <v>20.428571428571427</v>
      </c>
      <c r="J142" s="15">
        <v>4</v>
      </c>
      <c r="K142" s="16">
        <f t="shared" si="9"/>
        <v>24.428571428571427</v>
      </c>
      <c r="M142" s="6">
        <v>43871</v>
      </c>
      <c r="N142" s="15">
        <v>23.428571428571431</v>
      </c>
      <c r="O142" s="15">
        <v>1</v>
      </c>
      <c r="P142" s="16">
        <f t="shared" si="10"/>
        <v>24.428571428571431</v>
      </c>
      <c r="R142" s="6">
        <v>43871</v>
      </c>
      <c r="S142" s="15">
        <v>24.428571428571431</v>
      </c>
      <c r="T142" s="15">
        <v>0</v>
      </c>
      <c r="U142" s="16">
        <f t="shared" si="11"/>
        <v>24.428571428571431</v>
      </c>
    </row>
    <row r="143" spans="2:21" x14ac:dyDescent="0.3">
      <c r="B143" s="6">
        <v>43878</v>
      </c>
      <c r="C143" s="15">
        <v>11.142857142857142</v>
      </c>
      <c r="D143" s="15">
        <v>15.142857142857142</v>
      </c>
      <c r="E143" s="15">
        <v>0</v>
      </c>
      <c r="F143" s="16">
        <f t="shared" si="8"/>
        <v>26.285714285714285</v>
      </c>
      <c r="H143" s="6">
        <v>43878</v>
      </c>
      <c r="I143" s="15">
        <v>22.285714285714285</v>
      </c>
      <c r="J143" s="15">
        <v>4</v>
      </c>
      <c r="K143" s="16">
        <f t="shared" si="9"/>
        <v>26.285714285714285</v>
      </c>
      <c r="M143" s="6">
        <v>43878</v>
      </c>
      <c r="N143" s="15">
        <v>25.857142857142854</v>
      </c>
      <c r="O143" s="15">
        <v>0.42857142857142855</v>
      </c>
      <c r="P143" s="16">
        <f t="shared" si="10"/>
        <v>26.285714285714281</v>
      </c>
      <c r="R143" s="6">
        <v>43878</v>
      </c>
      <c r="S143" s="15">
        <v>26.285714285714285</v>
      </c>
      <c r="T143" s="15">
        <v>0</v>
      </c>
      <c r="U143" s="16">
        <f t="shared" si="11"/>
        <v>26.285714285714285</v>
      </c>
    </row>
    <row r="144" spans="2:21" x14ac:dyDescent="0.3">
      <c r="B144" s="6">
        <v>43885</v>
      </c>
      <c r="C144" s="15">
        <v>12.714285714285714</v>
      </c>
      <c r="D144" s="15">
        <v>15.571428571428571</v>
      </c>
      <c r="E144" s="15">
        <v>0</v>
      </c>
      <c r="F144" s="16">
        <f t="shared" si="8"/>
        <v>28.285714285714285</v>
      </c>
      <c r="H144" s="6">
        <v>43885</v>
      </c>
      <c r="I144" s="15">
        <v>24.571428571428569</v>
      </c>
      <c r="J144" s="15">
        <v>3.7142857142857144</v>
      </c>
      <c r="K144" s="16">
        <f t="shared" si="9"/>
        <v>28.285714285714285</v>
      </c>
      <c r="M144" s="6">
        <v>43885</v>
      </c>
      <c r="N144" s="15">
        <v>27.285714285714285</v>
      </c>
      <c r="O144" s="15">
        <v>1</v>
      </c>
      <c r="P144" s="16">
        <f t="shared" si="10"/>
        <v>28.285714285714285</v>
      </c>
      <c r="R144" s="6">
        <v>43885</v>
      </c>
      <c r="S144" s="15">
        <v>28.285714285714285</v>
      </c>
      <c r="T144" s="15">
        <v>0</v>
      </c>
      <c r="U144" s="16">
        <f t="shared" si="11"/>
        <v>28.285714285714285</v>
      </c>
    </row>
    <row r="145" spans="2:21" x14ac:dyDescent="0.3">
      <c r="B145" s="6">
        <v>43892</v>
      </c>
      <c r="C145" s="15">
        <v>9.8571428571428577</v>
      </c>
      <c r="D145" s="15">
        <v>14.714285714285714</v>
      </c>
      <c r="E145" s="15">
        <v>0</v>
      </c>
      <c r="F145" s="16">
        <f t="shared" si="8"/>
        <v>24.571428571428569</v>
      </c>
      <c r="H145" s="6">
        <v>43892</v>
      </c>
      <c r="I145" s="15">
        <v>20.714285714285715</v>
      </c>
      <c r="J145" s="15">
        <v>3.8571428571428572</v>
      </c>
      <c r="K145" s="16">
        <f t="shared" si="9"/>
        <v>24.571428571428573</v>
      </c>
      <c r="M145" s="6">
        <v>43892</v>
      </c>
      <c r="N145" s="15">
        <v>24.428571428571427</v>
      </c>
      <c r="O145" s="15">
        <v>0.14285714285714285</v>
      </c>
      <c r="P145" s="16">
        <f t="shared" si="10"/>
        <v>24.571428571428569</v>
      </c>
      <c r="R145" s="6">
        <v>43892</v>
      </c>
      <c r="S145" s="15">
        <v>24.428571428571431</v>
      </c>
      <c r="T145" s="15">
        <v>0.14285714285714285</v>
      </c>
      <c r="U145" s="16">
        <f t="shared" si="11"/>
        <v>24.571428571428573</v>
      </c>
    </row>
    <row r="146" spans="2:21" x14ac:dyDescent="0.3">
      <c r="B146" s="6">
        <v>43899</v>
      </c>
      <c r="C146" s="15">
        <v>9.4285714285714288</v>
      </c>
      <c r="D146" s="15">
        <v>14.142857142857142</v>
      </c>
      <c r="E146" s="15">
        <v>0</v>
      </c>
      <c r="F146" s="16">
        <f t="shared" si="8"/>
        <v>23.571428571428569</v>
      </c>
      <c r="H146" s="6">
        <v>43899</v>
      </c>
      <c r="I146" s="15">
        <v>16.714285714285715</v>
      </c>
      <c r="J146" s="15">
        <v>6.8571428571428568</v>
      </c>
      <c r="K146" s="16">
        <f t="shared" si="9"/>
        <v>23.571428571428573</v>
      </c>
      <c r="M146" s="6">
        <v>43899</v>
      </c>
      <c r="N146" s="15">
        <v>23.428571428571431</v>
      </c>
      <c r="O146" s="15">
        <v>0.14285714285714285</v>
      </c>
      <c r="P146" s="16">
        <f t="shared" si="10"/>
        <v>23.571428571428573</v>
      </c>
      <c r="R146" s="6">
        <v>43899</v>
      </c>
      <c r="S146" s="15">
        <v>23.571428571428569</v>
      </c>
      <c r="T146" s="15">
        <v>0</v>
      </c>
      <c r="U146" s="16">
        <f t="shared" si="11"/>
        <v>23.571428571428569</v>
      </c>
    </row>
    <row r="147" spans="2:21" x14ac:dyDescent="0.3">
      <c r="B147" s="6">
        <v>43906</v>
      </c>
      <c r="C147" s="15">
        <v>9</v>
      </c>
      <c r="D147" s="15">
        <v>13.571428571428571</v>
      </c>
      <c r="E147" s="15">
        <v>0</v>
      </c>
      <c r="F147" s="16">
        <f t="shared" si="8"/>
        <v>22.571428571428569</v>
      </c>
      <c r="H147" s="6">
        <v>43906</v>
      </c>
      <c r="I147" s="15">
        <v>18.571428571428569</v>
      </c>
      <c r="J147" s="15">
        <v>4</v>
      </c>
      <c r="K147" s="16">
        <f t="shared" si="9"/>
        <v>22.571428571428569</v>
      </c>
      <c r="M147" s="6">
        <v>43906</v>
      </c>
      <c r="N147" s="15">
        <v>22.571428571428569</v>
      </c>
      <c r="O147" s="15">
        <v>0</v>
      </c>
      <c r="P147" s="16">
        <f t="shared" si="10"/>
        <v>22.571428571428569</v>
      </c>
      <c r="R147" s="6">
        <v>43906</v>
      </c>
      <c r="S147" s="15">
        <v>22.142857142857142</v>
      </c>
      <c r="T147" s="15">
        <v>0.42857142857142855</v>
      </c>
      <c r="U147" s="16">
        <f t="shared" si="11"/>
        <v>22.571428571428569</v>
      </c>
    </row>
    <row r="148" spans="2:21" x14ac:dyDescent="0.3">
      <c r="B148" s="6">
        <v>43913</v>
      </c>
      <c r="C148" s="15">
        <v>5.1428571428571432</v>
      </c>
      <c r="D148" s="15">
        <v>16.285714285714285</v>
      </c>
      <c r="E148" s="15">
        <v>0</v>
      </c>
      <c r="F148" s="16">
        <f t="shared" si="8"/>
        <v>21.428571428571427</v>
      </c>
      <c r="H148" s="6">
        <v>43913</v>
      </c>
      <c r="I148" s="15">
        <v>17</v>
      </c>
      <c r="J148" s="15">
        <v>4.4285714285714288</v>
      </c>
      <c r="K148" s="16">
        <f t="shared" si="9"/>
        <v>21.428571428571431</v>
      </c>
      <c r="M148" s="6">
        <v>43913</v>
      </c>
      <c r="N148" s="15">
        <v>20</v>
      </c>
      <c r="O148" s="15">
        <v>1.4285714285714286</v>
      </c>
      <c r="P148" s="16">
        <f t="shared" si="10"/>
        <v>21.428571428571427</v>
      </c>
      <c r="R148" s="6">
        <v>43913</v>
      </c>
      <c r="S148" s="15">
        <v>20.142857142857142</v>
      </c>
      <c r="T148" s="15">
        <v>1.2857142857142858</v>
      </c>
      <c r="U148" s="16">
        <f t="shared" si="11"/>
        <v>21.428571428571427</v>
      </c>
    </row>
    <row r="149" spans="2:21" x14ac:dyDescent="0.3">
      <c r="B149" s="6">
        <v>43920</v>
      </c>
      <c r="C149" s="15">
        <v>6.7142857142857144</v>
      </c>
      <c r="D149" s="15">
        <v>15.142857142857142</v>
      </c>
      <c r="E149" s="15">
        <v>0</v>
      </c>
      <c r="F149" s="16">
        <f t="shared" si="8"/>
        <v>21.857142857142858</v>
      </c>
      <c r="H149" s="6">
        <v>43920</v>
      </c>
      <c r="I149" s="15">
        <v>17.571428571428573</v>
      </c>
      <c r="J149" s="15">
        <v>4.2857142857142856</v>
      </c>
      <c r="K149" s="16">
        <f t="shared" si="9"/>
        <v>21.857142857142858</v>
      </c>
      <c r="M149" s="6">
        <v>43920</v>
      </c>
      <c r="N149" s="15">
        <v>19.142857142857142</v>
      </c>
      <c r="O149" s="15">
        <v>2.714285714285714</v>
      </c>
      <c r="P149" s="16">
        <f t="shared" si="10"/>
        <v>21.857142857142858</v>
      </c>
      <c r="R149" s="6">
        <v>43920</v>
      </c>
      <c r="S149" s="15">
        <v>20.428571428571427</v>
      </c>
      <c r="T149" s="15">
        <v>1.4285714285714286</v>
      </c>
      <c r="U149" s="16">
        <f t="shared" si="11"/>
        <v>21.857142857142854</v>
      </c>
    </row>
    <row r="150" spans="2:21" x14ac:dyDescent="0.3">
      <c r="B150" s="6">
        <v>43927</v>
      </c>
      <c r="C150" s="15">
        <v>7</v>
      </c>
      <c r="D150" s="15">
        <v>14.857142857142858</v>
      </c>
      <c r="E150" s="15">
        <v>0</v>
      </c>
      <c r="F150" s="16">
        <f t="shared" si="8"/>
        <v>21.857142857142858</v>
      </c>
      <c r="H150" s="6">
        <v>43927</v>
      </c>
      <c r="I150" s="15">
        <v>17.142857142857142</v>
      </c>
      <c r="J150" s="15">
        <v>4.7142857142857144</v>
      </c>
      <c r="K150" s="16">
        <f t="shared" si="9"/>
        <v>21.857142857142858</v>
      </c>
      <c r="M150" s="6">
        <v>43927</v>
      </c>
      <c r="N150" s="15">
        <v>19.714285714285715</v>
      </c>
      <c r="O150" s="15">
        <v>2.1428571428571428</v>
      </c>
      <c r="P150" s="16">
        <f t="shared" si="10"/>
        <v>21.857142857142858</v>
      </c>
      <c r="R150" s="6">
        <v>43927</v>
      </c>
      <c r="S150" s="15">
        <v>20.857142857142858</v>
      </c>
      <c r="T150" s="15">
        <v>1</v>
      </c>
      <c r="U150" s="16">
        <f t="shared" si="11"/>
        <v>21.857142857142858</v>
      </c>
    </row>
    <row r="151" spans="2:21" x14ac:dyDescent="0.3">
      <c r="B151" s="6">
        <v>43934</v>
      </c>
      <c r="C151" s="15">
        <v>6.2857142857142856</v>
      </c>
      <c r="D151" s="15">
        <v>15.285714285714286</v>
      </c>
      <c r="E151" s="15">
        <v>0</v>
      </c>
      <c r="F151" s="16">
        <f t="shared" si="8"/>
        <v>21.571428571428573</v>
      </c>
      <c r="H151" s="6">
        <v>43934</v>
      </c>
      <c r="I151" s="15">
        <v>17.714285714285715</v>
      </c>
      <c r="J151" s="15">
        <v>3.8571428571428572</v>
      </c>
      <c r="K151" s="16">
        <f t="shared" si="9"/>
        <v>21.571428571428573</v>
      </c>
      <c r="M151" s="6">
        <v>43934</v>
      </c>
      <c r="N151" s="15">
        <v>19</v>
      </c>
      <c r="O151" s="15">
        <v>2.5714285714285716</v>
      </c>
      <c r="P151" s="16">
        <f t="shared" si="10"/>
        <v>21.571428571428573</v>
      </c>
      <c r="R151" s="6">
        <v>43934</v>
      </c>
      <c r="S151" s="15">
        <v>20.714285714285715</v>
      </c>
      <c r="T151" s="15">
        <v>0.8571428571428571</v>
      </c>
      <c r="U151" s="16">
        <f t="shared" si="11"/>
        <v>21.571428571428573</v>
      </c>
    </row>
    <row r="152" spans="2:21" x14ac:dyDescent="0.3">
      <c r="B152" s="6">
        <v>43941</v>
      </c>
      <c r="C152" s="15">
        <v>7.1428571428571432</v>
      </c>
      <c r="D152" s="15">
        <v>12.142857142857142</v>
      </c>
      <c r="E152" s="15">
        <v>0</v>
      </c>
      <c r="F152" s="16">
        <f t="shared" si="8"/>
        <v>19.285714285714285</v>
      </c>
      <c r="H152" s="6">
        <v>43941</v>
      </c>
      <c r="I152" s="15">
        <v>14.571428571428573</v>
      </c>
      <c r="J152" s="15">
        <v>4.7142857142857144</v>
      </c>
      <c r="K152" s="16">
        <f t="shared" si="9"/>
        <v>19.285714285714288</v>
      </c>
      <c r="M152" s="6">
        <v>43941</v>
      </c>
      <c r="N152" s="15">
        <v>18</v>
      </c>
      <c r="O152" s="15">
        <v>1.2857142857142858</v>
      </c>
      <c r="P152" s="16">
        <f t="shared" si="10"/>
        <v>19.285714285714285</v>
      </c>
      <c r="R152" s="6">
        <v>43941</v>
      </c>
      <c r="S152" s="15">
        <v>18.714285714285715</v>
      </c>
      <c r="T152" s="15">
        <v>0.5714285714285714</v>
      </c>
      <c r="U152" s="16">
        <f t="shared" si="11"/>
        <v>19.285714285714288</v>
      </c>
    </row>
    <row r="153" spans="2:21" x14ac:dyDescent="0.3">
      <c r="B153" s="6">
        <v>43948</v>
      </c>
      <c r="C153" s="15">
        <v>6.5714285714285712</v>
      </c>
      <c r="D153" s="15">
        <v>12.285714285714286</v>
      </c>
      <c r="E153" s="15">
        <v>0</v>
      </c>
      <c r="F153" s="16">
        <f t="shared" si="8"/>
        <v>18.857142857142858</v>
      </c>
      <c r="H153" s="6">
        <v>43948</v>
      </c>
      <c r="I153" s="15">
        <v>15.428571428571427</v>
      </c>
      <c r="J153" s="15">
        <v>3.4285714285714288</v>
      </c>
      <c r="K153" s="16">
        <f t="shared" si="9"/>
        <v>18.857142857142854</v>
      </c>
      <c r="M153" s="6">
        <v>43948</v>
      </c>
      <c r="N153" s="15">
        <v>16.714285714285715</v>
      </c>
      <c r="O153" s="15">
        <v>2.1428571428571428</v>
      </c>
      <c r="P153" s="16">
        <f t="shared" si="10"/>
        <v>18.857142857142858</v>
      </c>
      <c r="R153" s="6">
        <v>43948</v>
      </c>
      <c r="S153" s="15">
        <v>17.857142857142858</v>
      </c>
      <c r="T153" s="15">
        <v>1</v>
      </c>
      <c r="U153" s="16">
        <f t="shared" si="11"/>
        <v>18.857142857142858</v>
      </c>
    </row>
    <row r="154" spans="2:21" x14ac:dyDescent="0.3">
      <c r="B154" s="6">
        <v>43955</v>
      </c>
      <c r="C154" s="15">
        <v>6.7142857142857144</v>
      </c>
      <c r="D154" s="15">
        <v>13.142857142857142</v>
      </c>
      <c r="E154" s="15">
        <v>0</v>
      </c>
      <c r="F154" s="16">
        <f t="shared" si="8"/>
        <v>19.857142857142858</v>
      </c>
      <c r="H154" s="6">
        <v>43955</v>
      </c>
      <c r="I154" s="15">
        <v>15.857142857142858</v>
      </c>
      <c r="J154" s="15">
        <v>4</v>
      </c>
      <c r="K154" s="16">
        <f t="shared" si="9"/>
        <v>19.857142857142858</v>
      </c>
      <c r="M154" s="6">
        <v>43955</v>
      </c>
      <c r="N154" s="15">
        <v>17.857142857142858</v>
      </c>
      <c r="O154" s="15">
        <v>2</v>
      </c>
      <c r="P154" s="16">
        <f t="shared" si="10"/>
        <v>19.857142857142858</v>
      </c>
      <c r="R154" s="6">
        <v>43955</v>
      </c>
      <c r="S154" s="15">
        <v>18.857142857142858</v>
      </c>
      <c r="T154" s="15">
        <v>1</v>
      </c>
      <c r="U154" s="16">
        <f t="shared" si="11"/>
        <v>19.857142857142858</v>
      </c>
    </row>
    <row r="155" spans="2:21" x14ac:dyDescent="0.3">
      <c r="B155" s="6">
        <v>43962</v>
      </c>
      <c r="C155" s="15">
        <v>8</v>
      </c>
      <c r="D155" s="15">
        <v>11.857142857142858</v>
      </c>
      <c r="E155" s="15">
        <v>0</v>
      </c>
      <c r="F155" s="16">
        <f t="shared" si="8"/>
        <v>19.857142857142858</v>
      </c>
      <c r="H155" s="6">
        <v>43962</v>
      </c>
      <c r="I155" s="15">
        <v>17</v>
      </c>
      <c r="J155" s="15">
        <v>2.8571428571428572</v>
      </c>
      <c r="K155" s="16">
        <f t="shared" si="9"/>
        <v>19.857142857142858</v>
      </c>
      <c r="M155" s="6">
        <v>43962</v>
      </c>
      <c r="N155" s="15">
        <v>17.857142857142858</v>
      </c>
      <c r="O155" s="15">
        <v>2</v>
      </c>
      <c r="P155" s="16">
        <f t="shared" si="10"/>
        <v>19.857142857142858</v>
      </c>
      <c r="R155" s="6">
        <v>43962</v>
      </c>
      <c r="S155" s="15">
        <v>18.857142857142858</v>
      </c>
      <c r="T155" s="15">
        <v>1</v>
      </c>
      <c r="U155" s="16">
        <f t="shared" si="11"/>
        <v>19.857142857142858</v>
      </c>
    </row>
    <row r="156" spans="2:21" x14ac:dyDescent="0.3">
      <c r="B156" s="6">
        <v>43969</v>
      </c>
      <c r="C156" s="15">
        <v>8.2857142857142865</v>
      </c>
      <c r="D156" s="15">
        <v>13.714285714285714</v>
      </c>
      <c r="E156" s="15">
        <v>0</v>
      </c>
      <c r="F156" s="16">
        <f t="shared" si="8"/>
        <v>22</v>
      </c>
      <c r="H156" s="6">
        <v>43969</v>
      </c>
      <c r="I156" s="15">
        <v>18.428571428571427</v>
      </c>
      <c r="J156" s="15">
        <v>3.5714285714285712</v>
      </c>
      <c r="K156" s="16">
        <f t="shared" si="9"/>
        <v>22</v>
      </c>
      <c r="M156" s="6">
        <v>43969</v>
      </c>
      <c r="N156" s="15">
        <v>19</v>
      </c>
      <c r="O156" s="15">
        <v>3</v>
      </c>
      <c r="P156" s="16">
        <f t="shared" si="10"/>
        <v>22</v>
      </c>
      <c r="R156" s="6">
        <v>43969</v>
      </c>
      <c r="S156" s="15">
        <v>21</v>
      </c>
      <c r="T156" s="15">
        <v>1</v>
      </c>
      <c r="U156" s="16">
        <f t="shared" si="11"/>
        <v>22</v>
      </c>
    </row>
    <row r="157" spans="2:21" x14ac:dyDescent="0.3">
      <c r="B157" s="6">
        <v>43976</v>
      </c>
      <c r="C157" s="15">
        <v>8.2857142857142865</v>
      </c>
      <c r="D157" s="15">
        <v>13</v>
      </c>
      <c r="E157" s="15">
        <v>0</v>
      </c>
      <c r="F157" s="16">
        <f t="shared" si="8"/>
        <v>21.285714285714285</v>
      </c>
      <c r="H157" s="6">
        <v>43976</v>
      </c>
      <c r="I157" s="15">
        <v>16.857142857142858</v>
      </c>
      <c r="J157" s="15">
        <v>4.4285714285714288</v>
      </c>
      <c r="K157" s="16">
        <f t="shared" si="9"/>
        <v>21.285714285714285</v>
      </c>
      <c r="M157" s="6">
        <v>43976</v>
      </c>
      <c r="N157" s="15">
        <v>18.714285714285715</v>
      </c>
      <c r="O157" s="15">
        <v>2.5714285714285716</v>
      </c>
      <c r="P157" s="16">
        <f t="shared" si="10"/>
        <v>21.285714285714288</v>
      </c>
      <c r="R157" s="6">
        <v>43976</v>
      </c>
      <c r="S157" s="15">
        <v>20.285714285714285</v>
      </c>
      <c r="T157" s="15">
        <v>1</v>
      </c>
      <c r="U157" s="16">
        <f t="shared" si="11"/>
        <v>21.285714285714285</v>
      </c>
    </row>
    <row r="158" spans="2:21" x14ac:dyDescent="0.3">
      <c r="B158" s="6">
        <v>43983</v>
      </c>
      <c r="C158" s="15">
        <v>8</v>
      </c>
      <c r="D158" s="15">
        <v>15</v>
      </c>
      <c r="E158" s="15">
        <v>0</v>
      </c>
      <c r="F158" s="16">
        <f t="shared" si="8"/>
        <v>23</v>
      </c>
      <c r="H158" s="6">
        <v>43983</v>
      </c>
      <c r="I158" s="15">
        <v>17.142857142857142</v>
      </c>
      <c r="J158" s="15">
        <v>5.8571428571428577</v>
      </c>
      <c r="K158" s="16">
        <f t="shared" si="9"/>
        <v>23</v>
      </c>
      <c r="M158" s="6">
        <v>43983</v>
      </c>
      <c r="N158" s="15">
        <v>21</v>
      </c>
      <c r="O158" s="15">
        <v>2</v>
      </c>
      <c r="P158" s="16">
        <f t="shared" si="10"/>
        <v>23</v>
      </c>
      <c r="R158" s="6">
        <v>43983</v>
      </c>
      <c r="S158" s="15">
        <v>22</v>
      </c>
      <c r="T158" s="15">
        <v>1</v>
      </c>
      <c r="U158" s="16">
        <f t="shared" si="11"/>
        <v>23</v>
      </c>
    </row>
    <row r="159" spans="2:21" x14ac:dyDescent="0.3">
      <c r="B159" s="6">
        <v>43990</v>
      </c>
      <c r="C159" s="15">
        <v>8.2857142857142865</v>
      </c>
      <c r="D159" s="15">
        <v>14.428571428571429</v>
      </c>
      <c r="E159" s="15">
        <v>0</v>
      </c>
      <c r="F159" s="16">
        <f t="shared" si="8"/>
        <v>22.714285714285715</v>
      </c>
      <c r="H159" s="6">
        <v>43990</v>
      </c>
      <c r="I159" s="15">
        <v>15.857142857142858</v>
      </c>
      <c r="J159" s="15">
        <v>6.8571428571428568</v>
      </c>
      <c r="K159" s="16">
        <f t="shared" si="9"/>
        <v>22.714285714285715</v>
      </c>
      <c r="M159" s="6">
        <v>43990</v>
      </c>
      <c r="N159" s="15">
        <v>20.714285714285715</v>
      </c>
      <c r="O159" s="15">
        <v>2</v>
      </c>
      <c r="P159" s="16">
        <f t="shared" si="10"/>
        <v>22.714285714285715</v>
      </c>
      <c r="R159" s="6">
        <v>43990</v>
      </c>
      <c r="S159" s="15">
        <v>21.714285714285715</v>
      </c>
      <c r="T159" s="15">
        <v>1</v>
      </c>
      <c r="U159" s="16">
        <f t="shared" si="11"/>
        <v>22.714285714285715</v>
      </c>
    </row>
    <row r="160" spans="2:21" x14ac:dyDescent="0.3">
      <c r="B160" s="6">
        <v>43997</v>
      </c>
      <c r="C160" s="15">
        <v>3.4285714285714284</v>
      </c>
      <c r="D160" s="15">
        <v>14.571428571428571</v>
      </c>
      <c r="E160" s="15">
        <v>0</v>
      </c>
      <c r="F160" s="16">
        <f t="shared" si="8"/>
        <v>18</v>
      </c>
      <c r="H160" s="6">
        <v>43997</v>
      </c>
      <c r="I160" s="15">
        <v>11.285714285714286</v>
      </c>
      <c r="J160" s="15">
        <v>6.7142857142857135</v>
      </c>
      <c r="K160" s="16">
        <f t="shared" si="9"/>
        <v>18</v>
      </c>
      <c r="M160" s="6">
        <v>43997</v>
      </c>
      <c r="N160" s="15">
        <v>16.142857142857142</v>
      </c>
      <c r="O160" s="15">
        <v>1.8571428571428572</v>
      </c>
      <c r="P160" s="16">
        <f t="shared" si="10"/>
        <v>18</v>
      </c>
      <c r="R160" s="6">
        <v>43997</v>
      </c>
      <c r="S160" s="15">
        <v>18</v>
      </c>
      <c r="T160" s="15">
        <v>0</v>
      </c>
      <c r="U160" s="16">
        <f t="shared" si="11"/>
        <v>18</v>
      </c>
    </row>
    <row r="161" spans="2:21" x14ac:dyDescent="0.3">
      <c r="B161" s="6">
        <v>44004</v>
      </c>
      <c r="C161" s="15">
        <v>3.4285714285714284</v>
      </c>
      <c r="D161" s="15">
        <v>14.857142857142858</v>
      </c>
      <c r="E161" s="15">
        <v>0</v>
      </c>
      <c r="F161" s="16">
        <f t="shared" si="8"/>
        <v>18.285714285714285</v>
      </c>
      <c r="H161" s="6">
        <v>44004</v>
      </c>
      <c r="I161" s="15">
        <v>12.285714285714286</v>
      </c>
      <c r="J161" s="15">
        <v>6</v>
      </c>
      <c r="K161" s="16">
        <f t="shared" si="9"/>
        <v>18.285714285714285</v>
      </c>
      <c r="M161" s="6">
        <v>44004</v>
      </c>
      <c r="N161" s="15">
        <v>16.285714285714285</v>
      </c>
      <c r="O161" s="15">
        <v>2</v>
      </c>
      <c r="P161" s="16">
        <f t="shared" si="10"/>
        <v>18.285714285714285</v>
      </c>
      <c r="R161" s="6">
        <v>44004</v>
      </c>
      <c r="S161" s="15">
        <v>18.285714285714285</v>
      </c>
      <c r="T161" s="15">
        <v>0</v>
      </c>
      <c r="U161" s="16">
        <f t="shared" si="11"/>
        <v>18.285714285714285</v>
      </c>
    </row>
    <row r="162" spans="2:21" x14ac:dyDescent="0.3">
      <c r="B162" s="6">
        <v>44011</v>
      </c>
      <c r="C162" s="15">
        <v>4</v>
      </c>
      <c r="D162" s="15">
        <v>13.142857142857142</v>
      </c>
      <c r="E162" s="15">
        <v>0</v>
      </c>
      <c r="F162" s="16">
        <f t="shared" si="8"/>
        <v>17.142857142857142</v>
      </c>
      <c r="H162" s="6">
        <v>44011</v>
      </c>
      <c r="I162" s="15">
        <v>11.428571428571429</v>
      </c>
      <c r="J162" s="15">
        <v>5.7142857142857144</v>
      </c>
      <c r="K162" s="16">
        <f t="shared" si="9"/>
        <v>17.142857142857142</v>
      </c>
      <c r="M162" s="6">
        <v>44011</v>
      </c>
      <c r="N162" s="15">
        <v>15.142857142857142</v>
      </c>
      <c r="O162" s="15">
        <v>2</v>
      </c>
      <c r="P162" s="16">
        <f t="shared" si="10"/>
        <v>17.142857142857142</v>
      </c>
      <c r="R162" s="6">
        <v>44011</v>
      </c>
      <c r="S162" s="15">
        <v>17.142857142857142</v>
      </c>
      <c r="T162" s="15">
        <v>0</v>
      </c>
      <c r="U162" s="16">
        <f t="shared" si="11"/>
        <v>17.142857142857142</v>
      </c>
    </row>
    <row r="163" spans="2:21" x14ac:dyDescent="0.3">
      <c r="B163" s="6">
        <v>44018</v>
      </c>
      <c r="C163" s="15">
        <v>5.2857142857142856</v>
      </c>
      <c r="D163" s="15">
        <v>16</v>
      </c>
      <c r="E163" s="15">
        <v>0</v>
      </c>
      <c r="F163" s="16">
        <f t="shared" si="8"/>
        <v>21.285714285714285</v>
      </c>
      <c r="H163" s="6">
        <v>44018</v>
      </c>
      <c r="I163" s="15">
        <v>15.285714285714285</v>
      </c>
      <c r="J163" s="15">
        <v>6</v>
      </c>
      <c r="K163" s="16">
        <f t="shared" si="9"/>
        <v>21.285714285714285</v>
      </c>
      <c r="M163" s="6">
        <v>44018</v>
      </c>
      <c r="N163" s="15">
        <v>19</v>
      </c>
      <c r="O163" s="15">
        <v>2.2857142857142856</v>
      </c>
      <c r="P163" s="16">
        <f t="shared" si="10"/>
        <v>21.285714285714285</v>
      </c>
      <c r="R163" s="6">
        <v>44018</v>
      </c>
      <c r="S163" s="15">
        <v>21.285714285714285</v>
      </c>
      <c r="T163" s="15">
        <v>0</v>
      </c>
      <c r="U163" s="16">
        <f t="shared" si="11"/>
        <v>21.285714285714285</v>
      </c>
    </row>
    <row r="164" spans="2:21" x14ac:dyDescent="0.3">
      <c r="B164" s="6">
        <v>44025</v>
      </c>
      <c r="C164" s="15">
        <v>5.2857142857142856</v>
      </c>
      <c r="D164" s="15">
        <v>17.714285714285715</v>
      </c>
      <c r="E164" s="15">
        <v>0</v>
      </c>
      <c r="F164" s="16">
        <f t="shared" si="8"/>
        <v>23</v>
      </c>
      <c r="H164" s="6">
        <v>44025</v>
      </c>
      <c r="I164" s="15">
        <v>16.285714285714285</v>
      </c>
      <c r="J164" s="15">
        <v>6.7142857142857144</v>
      </c>
      <c r="K164" s="16">
        <f t="shared" si="9"/>
        <v>23</v>
      </c>
      <c r="M164" s="6">
        <v>44025</v>
      </c>
      <c r="N164" s="15">
        <v>20</v>
      </c>
      <c r="O164" s="15">
        <v>3</v>
      </c>
      <c r="P164" s="16">
        <f t="shared" si="10"/>
        <v>23</v>
      </c>
      <c r="R164" s="6">
        <v>44025</v>
      </c>
      <c r="S164" s="15">
        <v>23</v>
      </c>
      <c r="T164" s="15">
        <v>0</v>
      </c>
      <c r="U164" s="16">
        <f t="shared" si="11"/>
        <v>23</v>
      </c>
    </row>
    <row r="165" spans="2:21" x14ac:dyDescent="0.3">
      <c r="B165" s="6">
        <v>44032</v>
      </c>
      <c r="C165" s="15">
        <v>5.7142857142857144</v>
      </c>
      <c r="D165" s="15">
        <v>23.142857142857142</v>
      </c>
      <c r="E165" s="15">
        <v>0</v>
      </c>
      <c r="F165" s="16">
        <f t="shared" si="8"/>
        <v>28.857142857142858</v>
      </c>
      <c r="H165" s="6">
        <v>44032</v>
      </c>
      <c r="I165" s="15">
        <v>19.857142857142854</v>
      </c>
      <c r="J165" s="15">
        <v>9</v>
      </c>
      <c r="K165" s="16">
        <f t="shared" si="9"/>
        <v>28.857142857142854</v>
      </c>
      <c r="M165" s="6">
        <v>44032</v>
      </c>
      <c r="N165" s="15">
        <v>25.142857142857142</v>
      </c>
      <c r="O165" s="15">
        <v>3.7142857142857144</v>
      </c>
      <c r="P165" s="16">
        <f t="shared" si="10"/>
        <v>28.857142857142858</v>
      </c>
      <c r="R165" s="6">
        <v>44032</v>
      </c>
      <c r="S165" s="15">
        <v>28.857142857142858</v>
      </c>
      <c r="T165" s="15">
        <v>0</v>
      </c>
      <c r="U165" s="16">
        <f t="shared" si="11"/>
        <v>28.857142857142858</v>
      </c>
    </row>
    <row r="166" spans="2:21" x14ac:dyDescent="0.3">
      <c r="B166" s="6">
        <v>44039</v>
      </c>
      <c r="C166" s="15">
        <v>3.4285714285714284</v>
      </c>
      <c r="D166" s="15">
        <v>18.142857142857142</v>
      </c>
      <c r="E166" s="15">
        <v>0</v>
      </c>
      <c r="F166" s="16">
        <f t="shared" si="8"/>
        <v>21.571428571428569</v>
      </c>
      <c r="H166" s="6">
        <v>44039</v>
      </c>
      <c r="I166" s="15">
        <v>13.142857142857142</v>
      </c>
      <c r="J166" s="15">
        <v>8.4285714285714288</v>
      </c>
      <c r="K166" s="16">
        <f t="shared" si="9"/>
        <v>21.571428571428569</v>
      </c>
      <c r="M166" s="6">
        <v>44039</v>
      </c>
      <c r="N166" s="15">
        <v>19</v>
      </c>
      <c r="O166" s="15">
        <v>2.5714285714285716</v>
      </c>
      <c r="P166" s="16">
        <f t="shared" si="10"/>
        <v>21.571428571428573</v>
      </c>
      <c r="R166" s="6">
        <v>44039</v>
      </c>
      <c r="S166" s="15">
        <v>21.571428571428569</v>
      </c>
      <c r="T166" s="15">
        <v>0</v>
      </c>
      <c r="U166" s="16">
        <f t="shared" si="11"/>
        <v>21.571428571428569</v>
      </c>
    </row>
    <row r="167" spans="2:21" x14ac:dyDescent="0.3">
      <c r="B167" s="6">
        <v>44046</v>
      </c>
      <c r="C167" s="15">
        <v>3.7142857142857144</v>
      </c>
      <c r="D167" s="15">
        <v>15.857142857142858</v>
      </c>
      <c r="E167" s="15">
        <v>0</v>
      </c>
      <c r="F167" s="16">
        <f t="shared" si="8"/>
        <v>19.571428571428573</v>
      </c>
      <c r="H167" s="6">
        <v>44046</v>
      </c>
      <c r="I167" s="15">
        <v>11.571428571428571</v>
      </c>
      <c r="J167" s="15">
        <v>8</v>
      </c>
      <c r="K167" s="16">
        <f t="shared" si="9"/>
        <v>19.571428571428569</v>
      </c>
      <c r="M167" s="6">
        <v>44046</v>
      </c>
      <c r="N167" s="15">
        <v>17.571428571428573</v>
      </c>
      <c r="O167" s="15">
        <v>2</v>
      </c>
      <c r="P167" s="16">
        <f t="shared" si="10"/>
        <v>19.571428571428573</v>
      </c>
      <c r="R167" s="6">
        <v>44046</v>
      </c>
      <c r="S167" s="15">
        <v>19.571428571428573</v>
      </c>
      <c r="T167" s="15">
        <v>0</v>
      </c>
      <c r="U167" s="16">
        <f t="shared" si="11"/>
        <v>19.571428571428573</v>
      </c>
    </row>
    <row r="168" spans="2:21" x14ac:dyDescent="0.3">
      <c r="B168" s="6">
        <v>44053</v>
      </c>
      <c r="C168" s="15">
        <v>3.1428571428571428</v>
      </c>
      <c r="D168" s="15">
        <v>15</v>
      </c>
      <c r="E168" s="15">
        <v>0</v>
      </c>
      <c r="F168" s="16">
        <f t="shared" si="8"/>
        <v>18.142857142857142</v>
      </c>
      <c r="H168" s="6">
        <v>44053</v>
      </c>
      <c r="I168" s="15">
        <v>11.142857142857142</v>
      </c>
      <c r="J168" s="15">
        <v>7</v>
      </c>
      <c r="K168" s="16">
        <f t="shared" si="9"/>
        <v>18.142857142857142</v>
      </c>
      <c r="M168" s="6">
        <v>44053</v>
      </c>
      <c r="N168" s="15">
        <v>16.142857142857142</v>
      </c>
      <c r="O168" s="15">
        <v>2</v>
      </c>
      <c r="P168" s="16">
        <f t="shared" si="10"/>
        <v>18.142857142857142</v>
      </c>
      <c r="R168" s="6">
        <v>44053</v>
      </c>
      <c r="S168" s="15">
        <v>18.142857142857142</v>
      </c>
      <c r="T168" s="15">
        <v>0</v>
      </c>
      <c r="U168" s="16">
        <f t="shared" si="11"/>
        <v>18.142857142857142</v>
      </c>
    </row>
    <row r="169" spans="2:21" x14ac:dyDescent="0.3">
      <c r="B169" s="6">
        <v>44060</v>
      </c>
      <c r="C169" s="15">
        <v>3</v>
      </c>
      <c r="D169" s="15">
        <v>16</v>
      </c>
      <c r="E169" s="15">
        <v>0</v>
      </c>
      <c r="F169" s="16">
        <f t="shared" si="8"/>
        <v>19</v>
      </c>
      <c r="H169" s="6">
        <v>44060</v>
      </c>
      <c r="I169" s="15">
        <v>11.571428571428571</v>
      </c>
      <c r="J169" s="15">
        <v>7.4285714285714288</v>
      </c>
      <c r="K169" s="16">
        <f t="shared" si="9"/>
        <v>19</v>
      </c>
      <c r="M169" s="6">
        <v>44060</v>
      </c>
      <c r="N169" s="15">
        <v>17</v>
      </c>
      <c r="O169" s="15">
        <v>2</v>
      </c>
      <c r="P169" s="16">
        <f t="shared" si="10"/>
        <v>19</v>
      </c>
      <c r="R169" s="6">
        <v>44060</v>
      </c>
      <c r="S169" s="15">
        <v>19</v>
      </c>
      <c r="T169" s="15">
        <v>0</v>
      </c>
      <c r="U169" s="16">
        <f t="shared" si="11"/>
        <v>19</v>
      </c>
    </row>
    <row r="170" spans="2:21" x14ac:dyDescent="0.3">
      <c r="B170" s="6">
        <v>44067</v>
      </c>
      <c r="C170" s="15">
        <v>4.5714285714285712</v>
      </c>
      <c r="D170" s="15">
        <v>15</v>
      </c>
      <c r="E170" s="15">
        <v>0</v>
      </c>
      <c r="F170" s="16">
        <f t="shared" si="8"/>
        <v>19.571428571428569</v>
      </c>
      <c r="H170" s="6">
        <v>44067</v>
      </c>
      <c r="I170" s="15">
        <v>11.571428571428571</v>
      </c>
      <c r="J170" s="15">
        <v>8</v>
      </c>
      <c r="K170" s="16">
        <f t="shared" si="9"/>
        <v>19.571428571428569</v>
      </c>
      <c r="M170" s="6">
        <v>44067</v>
      </c>
      <c r="N170" s="15">
        <v>16.857142857142858</v>
      </c>
      <c r="O170" s="15">
        <v>2.7142857142857144</v>
      </c>
      <c r="P170" s="16">
        <f t="shared" si="10"/>
        <v>19.571428571428573</v>
      </c>
      <c r="R170" s="6">
        <v>44067</v>
      </c>
      <c r="S170" s="15">
        <v>19.571428571428569</v>
      </c>
      <c r="T170" s="15">
        <v>0</v>
      </c>
      <c r="U170" s="16">
        <f t="shared" si="11"/>
        <v>19.571428571428569</v>
      </c>
    </row>
    <row r="171" spans="2:21" x14ac:dyDescent="0.3">
      <c r="B171" s="6">
        <v>44074</v>
      </c>
      <c r="C171" s="15">
        <v>5.5714285714285712</v>
      </c>
      <c r="D171" s="15">
        <v>15.285714285714286</v>
      </c>
      <c r="E171" s="15">
        <v>0</v>
      </c>
      <c r="F171" s="16">
        <f t="shared" si="8"/>
        <v>20.857142857142858</v>
      </c>
      <c r="H171" s="6">
        <v>44074</v>
      </c>
      <c r="I171" s="15">
        <v>13.571428571428571</v>
      </c>
      <c r="J171" s="15">
        <v>7.2857142857142856</v>
      </c>
      <c r="K171" s="16">
        <f t="shared" si="9"/>
        <v>20.857142857142858</v>
      </c>
      <c r="M171" s="6">
        <v>44074</v>
      </c>
      <c r="N171" s="15">
        <v>17.571428571428573</v>
      </c>
      <c r="O171" s="15">
        <v>3.2857142857142856</v>
      </c>
      <c r="P171" s="16">
        <f t="shared" si="10"/>
        <v>20.857142857142858</v>
      </c>
      <c r="R171" s="6">
        <v>44074</v>
      </c>
      <c r="S171" s="15">
        <v>20.857142857142858</v>
      </c>
      <c r="T171" s="15">
        <v>0</v>
      </c>
      <c r="U171" s="16">
        <f t="shared" si="11"/>
        <v>20.857142857142858</v>
      </c>
    </row>
    <row r="172" spans="2:21" x14ac:dyDescent="0.3">
      <c r="B172" s="6">
        <v>44081</v>
      </c>
      <c r="C172" s="15">
        <v>5.4285714285714288</v>
      </c>
      <c r="D172" s="15">
        <v>14</v>
      </c>
      <c r="E172" s="15">
        <v>0</v>
      </c>
      <c r="F172" s="16">
        <f t="shared" si="8"/>
        <v>19.428571428571431</v>
      </c>
      <c r="H172" s="6">
        <v>44081</v>
      </c>
      <c r="I172" s="15">
        <v>13.285714285714286</v>
      </c>
      <c r="J172" s="15">
        <v>6.1428571428571432</v>
      </c>
      <c r="K172" s="16">
        <f t="shared" si="9"/>
        <v>19.428571428571431</v>
      </c>
      <c r="M172" s="6">
        <v>44081</v>
      </c>
      <c r="N172" s="15">
        <v>17.285714285714285</v>
      </c>
      <c r="O172" s="15">
        <v>2.1428571428571428</v>
      </c>
      <c r="P172" s="16">
        <f t="shared" si="10"/>
        <v>19.428571428571427</v>
      </c>
      <c r="R172" s="6">
        <v>44081</v>
      </c>
      <c r="S172" s="15">
        <v>19.428571428571431</v>
      </c>
      <c r="T172" s="15">
        <v>0</v>
      </c>
      <c r="U172" s="16">
        <f t="shared" si="11"/>
        <v>19.428571428571431</v>
      </c>
    </row>
    <row r="173" spans="2:21" x14ac:dyDescent="0.3">
      <c r="B173" s="6">
        <v>44088</v>
      </c>
      <c r="C173" s="15">
        <v>6.4285714285714288</v>
      </c>
      <c r="D173" s="15">
        <v>14.428571428571429</v>
      </c>
      <c r="E173" s="15">
        <v>0</v>
      </c>
      <c r="F173" s="16">
        <f t="shared" si="8"/>
        <v>20.857142857142858</v>
      </c>
      <c r="H173" s="6">
        <v>44088</v>
      </c>
      <c r="I173" s="15">
        <v>14.857142857142858</v>
      </c>
      <c r="J173" s="15">
        <v>6</v>
      </c>
      <c r="K173" s="16">
        <f t="shared" si="9"/>
        <v>20.857142857142858</v>
      </c>
      <c r="M173" s="6">
        <v>44088</v>
      </c>
      <c r="N173" s="15">
        <v>19.857142857142858</v>
      </c>
      <c r="O173" s="15">
        <v>1</v>
      </c>
      <c r="P173" s="16">
        <f t="shared" si="10"/>
        <v>20.857142857142858</v>
      </c>
      <c r="R173" s="6">
        <v>44088</v>
      </c>
      <c r="S173" s="15">
        <v>20.857142857142858</v>
      </c>
      <c r="T173" s="15">
        <v>0</v>
      </c>
      <c r="U173" s="16">
        <f t="shared" si="11"/>
        <v>20.857142857142858</v>
      </c>
    </row>
    <row r="174" spans="2:21" x14ac:dyDescent="0.3">
      <c r="B174" s="6">
        <v>44095</v>
      </c>
      <c r="C174" s="15">
        <v>8</v>
      </c>
      <c r="D174" s="15">
        <v>14.857142857142858</v>
      </c>
      <c r="E174" s="15">
        <v>0</v>
      </c>
      <c r="F174" s="16">
        <f t="shared" si="8"/>
        <v>22.857142857142858</v>
      </c>
      <c r="H174" s="6">
        <v>44095</v>
      </c>
      <c r="I174" s="15">
        <v>16.857142857142858</v>
      </c>
      <c r="J174" s="15">
        <v>6</v>
      </c>
      <c r="K174" s="16">
        <f t="shared" si="9"/>
        <v>22.857142857142858</v>
      </c>
      <c r="M174" s="6">
        <v>44095</v>
      </c>
      <c r="N174" s="15">
        <v>21.857142857142858</v>
      </c>
      <c r="O174" s="15">
        <v>1</v>
      </c>
      <c r="P174" s="16">
        <f t="shared" si="10"/>
        <v>22.857142857142858</v>
      </c>
      <c r="R174" s="6">
        <v>44095</v>
      </c>
      <c r="S174" s="15">
        <v>22</v>
      </c>
      <c r="T174" s="15">
        <v>0.8571428571428571</v>
      </c>
      <c r="U174" s="16">
        <f t="shared" si="11"/>
        <v>22.857142857142858</v>
      </c>
    </row>
    <row r="175" spans="2:21" x14ac:dyDescent="0.3">
      <c r="B175" s="6">
        <v>44102</v>
      </c>
      <c r="C175" s="15">
        <v>7.5714285714285712</v>
      </c>
      <c r="D175" s="15">
        <v>15.857142857142858</v>
      </c>
      <c r="E175" s="15">
        <v>0</v>
      </c>
      <c r="F175" s="16">
        <f t="shared" si="8"/>
        <v>23.428571428571431</v>
      </c>
      <c r="H175" s="6">
        <v>44102</v>
      </c>
      <c r="I175" s="15">
        <v>17.428571428571431</v>
      </c>
      <c r="J175" s="15">
        <v>6</v>
      </c>
      <c r="K175" s="16">
        <f t="shared" si="9"/>
        <v>23.428571428571431</v>
      </c>
      <c r="M175" s="6">
        <v>44102</v>
      </c>
      <c r="N175" s="15">
        <v>22.428571428571431</v>
      </c>
      <c r="O175" s="15">
        <v>1</v>
      </c>
      <c r="P175" s="16">
        <f t="shared" si="10"/>
        <v>23.428571428571431</v>
      </c>
      <c r="R175" s="6">
        <v>44102</v>
      </c>
      <c r="S175" s="15">
        <v>22.571428571428569</v>
      </c>
      <c r="T175" s="15">
        <v>0.8571428571428571</v>
      </c>
      <c r="U175" s="16">
        <f t="shared" si="11"/>
        <v>23.428571428571427</v>
      </c>
    </row>
    <row r="176" spans="2:21" x14ac:dyDescent="0.3">
      <c r="B176" s="6">
        <v>44109</v>
      </c>
      <c r="C176" s="15">
        <v>7.1428571428571432</v>
      </c>
      <c r="D176" s="15">
        <v>17.142857142857142</v>
      </c>
      <c r="E176" s="15">
        <v>0</v>
      </c>
      <c r="F176" s="16">
        <f t="shared" si="8"/>
        <v>24.285714285714285</v>
      </c>
      <c r="H176" s="6">
        <v>44109</v>
      </c>
      <c r="I176" s="15">
        <v>18.285714285714285</v>
      </c>
      <c r="J176" s="15">
        <v>6</v>
      </c>
      <c r="K176" s="16">
        <f t="shared" si="9"/>
        <v>24.285714285714285</v>
      </c>
      <c r="M176" s="6">
        <v>44109</v>
      </c>
      <c r="N176" s="15">
        <v>23.142857142857142</v>
      </c>
      <c r="O176" s="15">
        <v>1.1428571428571428</v>
      </c>
      <c r="P176" s="16">
        <f t="shared" si="10"/>
        <v>24.285714285714285</v>
      </c>
      <c r="R176" s="6">
        <v>44109</v>
      </c>
      <c r="S176" s="15">
        <v>23</v>
      </c>
      <c r="T176" s="15">
        <v>1.2857142857142856</v>
      </c>
      <c r="U176" s="16">
        <f t="shared" si="11"/>
        <v>24.285714285714285</v>
      </c>
    </row>
    <row r="177" spans="2:21" x14ac:dyDescent="0.3">
      <c r="B177" s="6">
        <v>44116</v>
      </c>
      <c r="C177" s="15">
        <v>8.4285714285714288</v>
      </c>
      <c r="D177" s="15">
        <v>18.428571428571427</v>
      </c>
      <c r="E177" s="15">
        <v>0</v>
      </c>
      <c r="F177" s="16">
        <f t="shared" si="8"/>
        <v>26.857142857142854</v>
      </c>
      <c r="H177" s="6">
        <v>44116</v>
      </c>
      <c r="I177" s="15">
        <v>20.857142857142858</v>
      </c>
      <c r="J177" s="15">
        <v>6</v>
      </c>
      <c r="K177" s="16">
        <f t="shared" si="9"/>
        <v>26.857142857142858</v>
      </c>
      <c r="M177" s="6">
        <v>44116</v>
      </c>
      <c r="N177" s="15">
        <v>25.428571428571427</v>
      </c>
      <c r="O177" s="15">
        <v>1.4285714285714286</v>
      </c>
      <c r="P177" s="16">
        <f t="shared" si="10"/>
        <v>26.857142857142854</v>
      </c>
      <c r="R177" s="6">
        <v>44116</v>
      </c>
      <c r="S177" s="15">
        <v>25.571428571428569</v>
      </c>
      <c r="T177" s="15">
        <v>1.2857142857142858</v>
      </c>
      <c r="U177" s="16">
        <f t="shared" si="11"/>
        <v>26.857142857142854</v>
      </c>
    </row>
    <row r="178" spans="2:21" x14ac:dyDescent="0.3">
      <c r="B178" s="6">
        <v>44123</v>
      </c>
      <c r="C178" s="15">
        <v>12.285714285714286</v>
      </c>
      <c r="D178" s="15">
        <v>18.142857142857142</v>
      </c>
      <c r="E178" s="15">
        <v>0</v>
      </c>
      <c r="F178" s="16">
        <f t="shared" si="8"/>
        <v>30.428571428571431</v>
      </c>
      <c r="H178" s="6">
        <v>44123</v>
      </c>
      <c r="I178" s="15">
        <v>24.428571428571431</v>
      </c>
      <c r="J178" s="15">
        <v>6</v>
      </c>
      <c r="K178" s="16">
        <f t="shared" si="9"/>
        <v>30.428571428571431</v>
      </c>
      <c r="M178" s="6">
        <v>44123</v>
      </c>
      <c r="N178" s="15">
        <v>29.428571428571431</v>
      </c>
      <c r="O178" s="15">
        <v>1</v>
      </c>
      <c r="P178" s="16">
        <f t="shared" si="10"/>
        <v>30.428571428571431</v>
      </c>
      <c r="R178" s="6">
        <v>44123</v>
      </c>
      <c r="S178" s="15">
        <v>29.428571428571431</v>
      </c>
      <c r="T178" s="15">
        <v>1</v>
      </c>
      <c r="U178" s="16">
        <f t="shared" si="11"/>
        <v>30.428571428571431</v>
      </c>
    </row>
    <row r="179" spans="2:21" x14ac:dyDescent="0.3">
      <c r="B179" s="6">
        <v>44130</v>
      </c>
      <c r="C179" s="15">
        <v>9.7142857142857135</v>
      </c>
      <c r="D179" s="15">
        <v>20.142857142857142</v>
      </c>
      <c r="E179" s="15">
        <v>0</v>
      </c>
      <c r="F179" s="16">
        <f t="shared" si="8"/>
        <v>29.857142857142854</v>
      </c>
      <c r="H179" s="6">
        <v>44130</v>
      </c>
      <c r="I179" s="15">
        <v>22.714285714285715</v>
      </c>
      <c r="J179" s="15">
        <v>7.1428571428571432</v>
      </c>
      <c r="K179" s="16">
        <f t="shared" si="9"/>
        <v>29.857142857142858</v>
      </c>
      <c r="M179" s="6">
        <v>44130</v>
      </c>
      <c r="N179" s="15">
        <v>28.857142857142854</v>
      </c>
      <c r="O179" s="15">
        <v>1</v>
      </c>
      <c r="P179" s="16">
        <f t="shared" si="10"/>
        <v>29.857142857142854</v>
      </c>
      <c r="R179" s="6">
        <v>44130</v>
      </c>
      <c r="S179" s="15">
        <v>28.857142857142854</v>
      </c>
      <c r="T179" s="15">
        <v>1</v>
      </c>
      <c r="U179" s="16">
        <f t="shared" si="11"/>
        <v>29.857142857142854</v>
      </c>
    </row>
    <row r="180" spans="2:21" x14ac:dyDescent="0.3">
      <c r="B180" s="6">
        <v>44137</v>
      </c>
      <c r="C180" s="15">
        <v>9.8571428571428577</v>
      </c>
      <c r="D180" s="15">
        <v>22.285714285714285</v>
      </c>
      <c r="E180" s="15">
        <v>0</v>
      </c>
      <c r="F180" s="16">
        <f t="shared" si="8"/>
        <v>32.142857142857139</v>
      </c>
      <c r="H180" s="6">
        <v>44137</v>
      </c>
      <c r="I180" s="15">
        <v>24.142857142857146</v>
      </c>
      <c r="J180" s="15">
        <v>8</v>
      </c>
      <c r="K180" s="16">
        <f t="shared" si="9"/>
        <v>32.142857142857146</v>
      </c>
      <c r="M180" s="6">
        <v>44137</v>
      </c>
      <c r="N180" s="15">
        <v>31.142857142857142</v>
      </c>
      <c r="O180" s="15">
        <v>1</v>
      </c>
      <c r="P180" s="16">
        <f t="shared" si="10"/>
        <v>32.142857142857139</v>
      </c>
      <c r="R180" s="6">
        <v>44137</v>
      </c>
      <c r="S180" s="15">
        <v>31</v>
      </c>
      <c r="T180" s="15">
        <v>1.1428571428571428</v>
      </c>
      <c r="U180" s="16">
        <f t="shared" si="11"/>
        <v>32.142857142857146</v>
      </c>
    </row>
    <row r="181" spans="2:21" x14ac:dyDescent="0.3">
      <c r="B181" s="6">
        <v>44144</v>
      </c>
      <c r="C181" s="15">
        <v>12.571428571428571</v>
      </c>
      <c r="D181" s="15">
        <v>24</v>
      </c>
      <c r="E181" s="15">
        <v>0</v>
      </c>
      <c r="F181" s="16">
        <f t="shared" si="8"/>
        <v>36.571428571428569</v>
      </c>
      <c r="H181" s="6">
        <v>44144</v>
      </c>
      <c r="I181" s="15">
        <v>28.571428571428569</v>
      </c>
      <c r="J181" s="15">
        <v>8</v>
      </c>
      <c r="K181" s="16">
        <f t="shared" si="9"/>
        <v>36.571428571428569</v>
      </c>
      <c r="M181" s="6">
        <v>44144</v>
      </c>
      <c r="N181" s="15">
        <v>34.571428571428569</v>
      </c>
      <c r="O181" s="15">
        <v>2</v>
      </c>
      <c r="P181" s="16">
        <f t="shared" si="10"/>
        <v>36.571428571428569</v>
      </c>
      <c r="R181" s="6">
        <v>44144</v>
      </c>
      <c r="S181" s="15">
        <v>36.428571428571431</v>
      </c>
      <c r="T181" s="15">
        <v>0.14285714285714285</v>
      </c>
      <c r="U181" s="16">
        <f t="shared" si="11"/>
        <v>36.571428571428577</v>
      </c>
    </row>
    <row r="182" spans="2:21" x14ac:dyDescent="0.3">
      <c r="B182" s="6">
        <v>44151</v>
      </c>
      <c r="C182" s="15">
        <v>11.714285714285714</v>
      </c>
      <c r="D182" s="15">
        <v>22</v>
      </c>
      <c r="E182" s="15">
        <v>0</v>
      </c>
      <c r="F182" s="16">
        <f t="shared" si="8"/>
        <v>33.714285714285715</v>
      </c>
      <c r="H182" s="6">
        <v>44151</v>
      </c>
      <c r="I182" s="15">
        <v>26.571428571428569</v>
      </c>
      <c r="J182" s="15">
        <v>7.1428571428571432</v>
      </c>
      <c r="K182" s="16">
        <f t="shared" si="9"/>
        <v>33.714285714285715</v>
      </c>
      <c r="M182" s="6">
        <v>44151</v>
      </c>
      <c r="N182" s="15">
        <v>30</v>
      </c>
      <c r="O182" s="15">
        <v>3.7142857142857144</v>
      </c>
      <c r="P182" s="16">
        <f t="shared" si="10"/>
        <v>33.714285714285715</v>
      </c>
      <c r="R182" s="6">
        <v>44151</v>
      </c>
      <c r="S182" s="15">
        <v>33.714285714285715</v>
      </c>
      <c r="T182" s="15">
        <v>0</v>
      </c>
      <c r="U182" s="16">
        <f t="shared" si="11"/>
        <v>33.714285714285715</v>
      </c>
    </row>
    <row r="183" spans="2:21" x14ac:dyDescent="0.3">
      <c r="B183" s="6">
        <v>44158</v>
      </c>
      <c r="C183" s="15">
        <v>11</v>
      </c>
      <c r="D183" s="15">
        <v>20.857142857142858</v>
      </c>
      <c r="E183" s="15">
        <v>0</v>
      </c>
      <c r="F183" s="16">
        <f t="shared" si="8"/>
        <v>31.857142857142858</v>
      </c>
      <c r="H183" s="6">
        <v>44158</v>
      </c>
      <c r="I183" s="15">
        <v>23.857142857142858</v>
      </c>
      <c r="J183" s="15">
        <v>8</v>
      </c>
      <c r="K183" s="16">
        <f t="shared" si="9"/>
        <v>31.857142857142858</v>
      </c>
      <c r="M183" s="6">
        <v>44158</v>
      </c>
      <c r="N183" s="15">
        <v>27.857142857142858</v>
      </c>
      <c r="O183" s="15">
        <v>4</v>
      </c>
      <c r="P183" s="16">
        <f t="shared" si="10"/>
        <v>31.857142857142858</v>
      </c>
      <c r="R183" s="6">
        <v>44158</v>
      </c>
      <c r="S183" s="15">
        <v>31.857142857142858</v>
      </c>
      <c r="T183" s="15">
        <v>0</v>
      </c>
      <c r="U183" s="16">
        <f t="shared" si="11"/>
        <v>31.857142857142858</v>
      </c>
    </row>
    <row r="184" spans="2:21" x14ac:dyDescent="0.3">
      <c r="B184" s="6">
        <v>44165</v>
      </c>
      <c r="C184" s="15">
        <v>11.142857142857142</v>
      </c>
      <c r="D184" s="15">
        <v>22.571428571428573</v>
      </c>
      <c r="E184" s="15">
        <v>0</v>
      </c>
      <c r="F184" s="16">
        <f t="shared" si="8"/>
        <v>33.714285714285715</v>
      </c>
      <c r="H184" s="6">
        <v>44165</v>
      </c>
      <c r="I184" s="15">
        <v>25.714285714285715</v>
      </c>
      <c r="J184" s="15">
        <v>8</v>
      </c>
      <c r="K184" s="16">
        <f t="shared" si="9"/>
        <v>33.714285714285715</v>
      </c>
      <c r="M184" s="6">
        <v>44165</v>
      </c>
      <c r="N184" s="15">
        <v>28.142857142857146</v>
      </c>
      <c r="O184" s="15">
        <v>5.5714285714285712</v>
      </c>
      <c r="P184" s="16">
        <f t="shared" si="10"/>
        <v>33.714285714285715</v>
      </c>
      <c r="R184" s="6">
        <v>44165</v>
      </c>
      <c r="S184" s="15">
        <v>33.714285714285715</v>
      </c>
      <c r="T184" s="15">
        <v>0</v>
      </c>
      <c r="U184" s="16">
        <f t="shared" si="11"/>
        <v>33.714285714285715</v>
      </c>
    </row>
    <row r="185" spans="2:21" x14ac:dyDescent="0.3">
      <c r="B185" s="6">
        <v>44172</v>
      </c>
      <c r="C185" s="15">
        <v>9.8571428571428577</v>
      </c>
      <c r="D185" s="15">
        <v>22.285714285714285</v>
      </c>
      <c r="E185" s="15">
        <v>0</v>
      </c>
      <c r="F185" s="16">
        <f t="shared" si="8"/>
        <v>32.142857142857139</v>
      </c>
      <c r="H185" s="6">
        <v>44172</v>
      </c>
      <c r="I185" s="15">
        <v>23.714285714285715</v>
      </c>
      <c r="J185" s="15">
        <v>8.4285714285714288</v>
      </c>
      <c r="K185" s="16">
        <f t="shared" si="9"/>
        <v>32.142857142857146</v>
      </c>
      <c r="M185" s="6">
        <v>44172</v>
      </c>
      <c r="N185" s="15">
        <v>26.142857142857142</v>
      </c>
      <c r="O185" s="15">
        <v>6</v>
      </c>
      <c r="P185" s="16">
        <f t="shared" si="10"/>
        <v>32.142857142857139</v>
      </c>
      <c r="R185" s="6">
        <v>44172</v>
      </c>
      <c r="S185" s="15">
        <v>32.142857142857139</v>
      </c>
      <c r="T185" s="15">
        <v>0</v>
      </c>
      <c r="U185" s="16">
        <f t="shared" si="11"/>
        <v>32.142857142857139</v>
      </c>
    </row>
    <row r="186" spans="2:21" x14ac:dyDescent="0.3">
      <c r="B186" s="6">
        <v>44179</v>
      </c>
      <c r="C186" s="15">
        <v>6.1428571428571432</v>
      </c>
      <c r="D186" s="15">
        <v>21.285714285714285</v>
      </c>
      <c r="E186" s="15">
        <v>0</v>
      </c>
      <c r="F186" s="16">
        <f t="shared" si="8"/>
        <v>27.428571428571427</v>
      </c>
      <c r="H186" s="6">
        <v>44179</v>
      </c>
      <c r="I186" s="15">
        <v>17.428571428571431</v>
      </c>
      <c r="J186" s="15">
        <v>10</v>
      </c>
      <c r="K186" s="16">
        <f t="shared" si="9"/>
        <v>27.428571428571431</v>
      </c>
      <c r="M186" s="6">
        <v>44179</v>
      </c>
      <c r="N186" s="15">
        <v>24.571428571428569</v>
      </c>
      <c r="O186" s="15">
        <v>2.8571428571428572</v>
      </c>
      <c r="P186" s="16">
        <f t="shared" si="10"/>
        <v>27.428571428571427</v>
      </c>
      <c r="R186" s="6">
        <v>44179</v>
      </c>
      <c r="S186" s="15">
        <v>26.857142857142858</v>
      </c>
      <c r="T186" s="15">
        <v>0.5714285714285714</v>
      </c>
      <c r="U186" s="16">
        <f t="shared" si="11"/>
        <v>27.428571428571431</v>
      </c>
    </row>
    <row r="187" spans="2:21" x14ac:dyDescent="0.3">
      <c r="B187" s="6">
        <v>44186</v>
      </c>
      <c r="C187" s="15">
        <v>6.1428571428571432</v>
      </c>
      <c r="D187" s="15">
        <v>20.714285714285715</v>
      </c>
      <c r="E187" s="15">
        <v>0</v>
      </c>
      <c r="F187" s="16">
        <f t="shared" si="8"/>
        <v>26.857142857142858</v>
      </c>
      <c r="H187" s="6">
        <v>44186</v>
      </c>
      <c r="I187" s="15">
        <v>17.285714285714285</v>
      </c>
      <c r="J187" s="15">
        <v>9.5714285714285712</v>
      </c>
      <c r="K187" s="16">
        <f t="shared" si="9"/>
        <v>26.857142857142854</v>
      </c>
      <c r="M187" s="6">
        <v>44186</v>
      </c>
      <c r="N187" s="15">
        <v>24.142857142857146</v>
      </c>
      <c r="O187" s="15">
        <v>2.7142857142857144</v>
      </c>
      <c r="P187" s="16">
        <f t="shared" si="10"/>
        <v>26.857142857142861</v>
      </c>
      <c r="R187" s="6">
        <v>44186</v>
      </c>
      <c r="S187" s="15">
        <v>26.857142857142858</v>
      </c>
      <c r="T187" s="15">
        <v>0</v>
      </c>
      <c r="U187" s="16">
        <f t="shared" si="11"/>
        <v>26.857142857142858</v>
      </c>
    </row>
    <row r="188" spans="2:21" x14ac:dyDescent="0.3">
      <c r="B188" s="6">
        <v>44193</v>
      </c>
      <c r="C188" s="15">
        <v>6</v>
      </c>
      <c r="D188" s="15">
        <v>23.285714285714285</v>
      </c>
      <c r="E188" s="15">
        <v>0</v>
      </c>
      <c r="F188" s="16">
        <f t="shared" si="8"/>
        <v>29.285714285714285</v>
      </c>
      <c r="H188" s="6">
        <v>44193</v>
      </c>
      <c r="I188" s="15">
        <v>20.142857142857142</v>
      </c>
      <c r="J188" s="15">
        <v>9.1428571428571423</v>
      </c>
      <c r="K188" s="16">
        <f t="shared" si="9"/>
        <v>29.285714285714285</v>
      </c>
      <c r="M188" s="6">
        <v>44193</v>
      </c>
      <c r="N188" s="15">
        <v>26.428571428571427</v>
      </c>
      <c r="O188" s="15">
        <v>2.8571428571428572</v>
      </c>
      <c r="P188" s="16">
        <f t="shared" si="10"/>
        <v>29.285714285714285</v>
      </c>
      <c r="R188" s="6">
        <v>44193</v>
      </c>
      <c r="S188" s="15">
        <v>29</v>
      </c>
      <c r="T188" s="15">
        <v>0.2857142857142857</v>
      </c>
      <c r="U188" s="16">
        <f t="shared" si="11"/>
        <v>29.285714285714285</v>
      </c>
    </row>
    <row r="189" spans="2:21" x14ac:dyDescent="0.3">
      <c r="B189" s="6">
        <v>44200</v>
      </c>
      <c r="C189" s="15">
        <v>5.8571428571428568</v>
      </c>
      <c r="D189" s="15">
        <v>24.714285714285715</v>
      </c>
      <c r="E189" s="15">
        <v>0</v>
      </c>
      <c r="F189" s="16">
        <f t="shared" si="8"/>
        <v>30.571428571428573</v>
      </c>
      <c r="H189" s="6">
        <v>44200</v>
      </c>
      <c r="I189" s="15">
        <v>21.714285714285715</v>
      </c>
      <c r="J189" s="15">
        <v>8.8571428571428577</v>
      </c>
      <c r="K189" s="16">
        <f t="shared" si="9"/>
        <v>30.571428571428573</v>
      </c>
      <c r="M189" s="6">
        <v>44200</v>
      </c>
      <c r="N189" s="15">
        <v>28.428571428571431</v>
      </c>
      <c r="O189" s="15">
        <v>2.1428571428571428</v>
      </c>
      <c r="P189" s="16">
        <f t="shared" si="10"/>
        <v>30.571428571428573</v>
      </c>
      <c r="R189" s="6">
        <v>44200</v>
      </c>
      <c r="S189" s="15">
        <v>30.285714285714285</v>
      </c>
      <c r="T189" s="15">
        <v>0.2857142857142857</v>
      </c>
      <c r="U189" s="16">
        <f t="shared" si="11"/>
        <v>30.571428571428569</v>
      </c>
    </row>
    <row r="190" spans="2:21" x14ac:dyDescent="0.3">
      <c r="B190" s="6">
        <v>44207</v>
      </c>
      <c r="C190" s="15">
        <v>6</v>
      </c>
      <c r="D190" s="15">
        <v>25.714285714285715</v>
      </c>
      <c r="E190" s="15">
        <v>0</v>
      </c>
      <c r="F190" s="16">
        <f t="shared" si="8"/>
        <v>31.714285714285715</v>
      </c>
      <c r="H190" s="6">
        <v>44207</v>
      </c>
      <c r="I190" s="15">
        <v>23.571428571428573</v>
      </c>
      <c r="J190" s="15">
        <v>8.1428571428571423</v>
      </c>
      <c r="K190" s="16">
        <f t="shared" si="9"/>
        <v>31.714285714285715</v>
      </c>
      <c r="M190" s="6">
        <v>44207</v>
      </c>
      <c r="N190" s="15">
        <v>29.714285714285715</v>
      </c>
      <c r="O190" s="15">
        <v>2</v>
      </c>
      <c r="P190" s="16">
        <f t="shared" si="10"/>
        <v>31.714285714285715</v>
      </c>
      <c r="R190" s="6">
        <v>44207</v>
      </c>
      <c r="S190" s="15">
        <v>31.714285714285715</v>
      </c>
      <c r="T190" s="15">
        <v>0</v>
      </c>
      <c r="U190" s="16">
        <f t="shared" si="11"/>
        <v>31.714285714285715</v>
      </c>
    </row>
    <row r="191" spans="2:21" x14ac:dyDescent="0.3">
      <c r="B191" s="6">
        <v>44214</v>
      </c>
      <c r="C191" s="15">
        <v>8.1428571428571423</v>
      </c>
      <c r="D191" s="15">
        <v>26.714285714285715</v>
      </c>
      <c r="E191" s="15">
        <v>0</v>
      </c>
      <c r="F191" s="16">
        <f t="shared" si="8"/>
        <v>34.857142857142861</v>
      </c>
      <c r="H191" s="6">
        <v>44214</v>
      </c>
      <c r="I191" s="15">
        <v>26.142857142857142</v>
      </c>
      <c r="J191" s="15">
        <v>8.7142857142857135</v>
      </c>
      <c r="K191" s="16">
        <f t="shared" si="9"/>
        <v>34.857142857142854</v>
      </c>
      <c r="M191" s="6">
        <v>44214</v>
      </c>
      <c r="N191" s="15">
        <v>32.857142857142861</v>
      </c>
      <c r="O191" s="15">
        <v>2</v>
      </c>
      <c r="P191" s="16">
        <f t="shared" si="10"/>
        <v>34.857142857142861</v>
      </c>
      <c r="R191" s="6">
        <v>44214</v>
      </c>
      <c r="S191" s="15">
        <v>34</v>
      </c>
      <c r="T191" s="15">
        <v>0.85714285714285721</v>
      </c>
      <c r="U191" s="16">
        <f t="shared" si="11"/>
        <v>34.857142857142854</v>
      </c>
    </row>
    <row r="192" spans="2:21" x14ac:dyDescent="0.3">
      <c r="B192" s="6">
        <v>44221</v>
      </c>
      <c r="C192" s="15">
        <v>10.714285714285714</v>
      </c>
      <c r="D192" s="15">
        <v>25.428571428571427</v>
      </c>
      <c r="E192" s="15">
        <v>0</v>
      </c>
      <c r="F192" s="16">
        <f t="shared" si="8"/>
        <v>36.142857142857139</v>
      </c>
      <c r="H192" s="6">
        <v>44221</v>
      </c>
      <c r="I192" s="15">
        <v>26.714285714285712</v>
      </c>
      <c r="J192" s="15">
        <v>9.4285714285714288</v>
      </c>
      <c r="K192" s="16">
        <f t="shared" si="9"/>
        <v>36.142857142857139</v>
      </c>
      <c r="M192" s="6">
        <v>44221</v>
      </c>
      <c r="N192" s="15">
        <v>34.142857142857139</v>
      </c>
      <c r="O192" s="15">
        <v>2</v>
      </c>
      <c r="P192" s="16">
        <f t="shared" si="10"/>
        <v>36.142857142857139</v>
      </c>
      <c r="R192" s="6">
        <v>44221</v>
      </c>
      <c r="S192" s="15">
        <v>35.142857142857139</v>
      </c>
      <c r="T192" s="15">
        <v>1</v>
      </c>
      <c r="U192" s="16">
        <f t="shared" si="11"/>
        <v>36.142857142857139</v>
      </c>
    </row>
    <row r="193" spans="2:21" x14ac:dyDescent="0.3">
      <c r="B193" s="6">
        <v>44228</v>
      </c>
      <c r="C193" s="15">
        <v>10.285714285714286</v>
      </c>
      <c r="D193" s="15">
        <v>28.857142857142858</v>
      </c>
      <c r="E193" s="15">
        <v>0</v>
      </c>
      <c r="F193" s="16">
        <f t="shared" si="8"/>
        <v>39.142857142857146</v>
      </c>
      <c r="H193" s="6">
        <v>44228</v>
      </c>
      <c r="I193" s="15">
        <v>29.142857142857142</v>
      </c>
      <c r="J193" s="15">
        <v>10</v>
      </c>
      <c r="K193" s="16">
        <f t="shared" si="9"/>
        <v>39.142857142857139</v>
      </c>
      <c r="M193" s="6">
        <v>44228</v>
      </c>
      <c r="N193" s="15">
        <v>37.142857142857146</v>
      </c>
      <c r="O193" s="15">
        <v>2</v>
      </c>
      <c r="P193" s="16">
        <f t="shared" si="10"/>
        <v>39.142857142857146</v>
      </c>
      <c r="R193" s="6">
        <v>44228</v>
      </c>
      <c r="S193" s="15">
        <v>37.142857142857146</v>
      </c>
      <c r="T193" s="15">
        <v>2</v>
      </c>
      <c r="U193" s="16">
        <f t="shared" si="11"/>
        <v>39.142857142857146</v>
      </c>
    </row>
    <row r="194" spans="2:21" x14ac:dyDescent="0.3">
      <c r="B194" s="6">
        <v>44235</v>
      </c>
      <c r="C194" s="15">
        <v>10.857142857142858</v>
      </c>
      <c r="D194" s="15">
        <v>28.571428571428573</v>
      </c>
      <c r="E194" s="15">
        <v>0</v>
      </c>
      <c r="F194" s="16">
        <f t="shared" si="8"/>
        <v>39.428571428571431</v>
      </c>
      <c r="H194" s="6">
        <v>44235</v>
      </c>
      <c r="I194" s="15">
        <v>29.714285714285715</v>
      </c>
      <c r="J194" s="15">
        <v>9.7142857142857153</v>
      </c>
      <c r="K194" s="16">
        <f t="shared" si="9"/>
        <v>39.428571428571431</v>
      </c>
      <c r="M194" s="6">
        <v>44235</v>
      </c>
      <c r="N194" s="15">
        <v>37.428571428571431</v>
      </c>
      <c r="O194" s="15">
        <v>2</v>
      </c>
      <c r="P194" s="16">
        <f t="shared" si="10"/>
        <v>39.428571428571431</v>
      </c>
      <c r="R194" s="6">
        <v>44235</v>
      </c>
      <c r="S194" s="15">
        <v>37.857142857142861</v>
      </c>
      <c r="T194" s="15">
        <v>1.5714285714285714</v>
      </c>
      <c r="U194" s="16">
        <f t="shared" si="11"/>
        <v>39.428571428571431</v>
      </c>
    </row>
    <row r="195" spans="2:21" x14ac:dyDescent="0.3">
      <c r="B195" s="6">
        <v>44242</v>
      </c>
      <c r="C195" s="15">
        <v>8.1428571428571423</v>
      </c>
      <c r="D195" s="15">
        <v>29.714285714285715</v>
      </c>
      <c r="E195" s="15">
        <v>0</v>
      </c>
      <c r="F195" s="16">
        <f t="shared" si="8"/>
        <v>37.857142857142861</v>
      </c>
      <c r="H195" s="6">
        <v>44242</v>
      </c>
      <c r="I195" s="15">
        <v>28</v>
      </c>
      <c r="J195" s="15">
        <v>9.8571428571428577</v>
      </c>
      <c r="K195" s="16">
        <f t="shared" si="9"/>
        <v>37.857142857142861</v>
      </c>
      <c r="M195" s="6">
        <v>44242</v>
      </c>
      <c r="N195" s="15">
        <v>34</v>
      </c>
      <c r="O195" s="15">
        <v>3.8571428571428568</v>
      </c>
      <c r="P195" s="16">
        <f t="shared" si="10"/>
        <v>37.857142857142854</v>
      </c>
      <c r="R195" s="6">
        <v>44242</v>
      </c>
      <c r="S195" s="15">
        <v>34.857142857142861</v>
      </c>
      <c r="T195" s="15">
        <v>3</v>
      </c>
      <c r="U195" s="16">
        <f t="shared" si="11"/>
        <v>37.857142857142861</v>
      </c>
    </row>
    <row r="196" spans="2:21" x14ac:dyDescent="0.3">
      <c r="B196" s="6">
        <v>44249</v>
      </c>
      <c r="C196" s="15">
        <v>9.1428571428571423</v>
      </c>
      <c r="D196" s="15">
        <v>28.428571428571427</v>
      </c>
      <c r="E196" s="15">
        <v>0</v>
      </c>
      <c r="F196" s="16">
        <f t="shared" si="8"/>
        <v>37.571428571428569</v>
      </c>
      <c r="H196" s="6">
        <v>44249</v>
      </c>
      <c r="I196" s="15">
        <v>27.857142857142858</v>
      </c>
      <c r="J196" s="15">
        <v>9.7142857142857135</v>
      </c>
      <c r="K196" s="16">
        <f t="shared" si="9"/>
        <v>37.571428571428569</v>
      </c>
      <c r="M196" s="6">
        <v>44249</v>
      </c>
      <c r="N196" s="15">
        <v>32.857142857142854</v>
      </c>
      <c r="O196" s="15">
        <v>4.7142857142857144</v>
      </c>
      <c r="P196" s="16">
        <f t="shared" si="10"/>
        <v>37.571428571428569</v>
      </c>
      <c r="R196" s="6">
        <v>44249</v>
      </c>
      <c r="S196" s="15">
        <v>34.714285714285715</v>
      </c>
      <c r="T196" s="15">
        <v>2.8571428571428572</v>
      </c>
      <c r="U196" s="16">
        <f t="shared" si="11"/>
        <v>37.571428571428569</v>
      </c>
    </row>
    <row r="197" spans="2:21" x14ac:dyDescent="0.3">
      <c r="B197" s="6">
        <v>44256</v>
      </c>
      <c r="C197" s="15">
        <v>7.8571428571428568</v>
      </c>
      <c r="D197" s="15">
        <v>27.142857142857142</v>
      </c>
      <c r="E197" s="15">
        <v>0</v>
      </c>
      <c r="F197" s="16">
        <f t="shared" si="8"/>
        <v>35</v>
      </c>
      <c r="H197" s="6">
        <v>44256</v>
      </c>
      <c r="I197" s="15">
        <v>26.428571428571431</v>
      </c>
      <c r="J197" s="15">
        <v>8.5714285714285712</v>
      </c>
      <c r="K197" s="16">
        <f t="shared" si="9"/>
        <v>35</v>
      </c>
      <c r="M197" s="6">
        <v>44256</v>
      </c>
      <c r="N197" s="15">
        <v>31.142857142857142</v>
      </c>
      <c r="O197" s="15">
        <v>3.8571428571428572</v>
      </c>
      <c r="P197" s="16">
        <f t="shared" si="10"/>
        <v>35</v>
      </c>
      <c r="R197" s="6">
        <v>44256</v>
      </c>
      <c r="S197" s="15">
        <v>32.142857142857139</v>
      </c>
      <c r="T197" s="15">
        <v>2.8571428571428572</v>
      </c>
      <c r="U197" s="16">
        <f t="shared" si="11"/>
        <v>34.999999999999993</v>
      </c>
    </row>
    <row r="198" spans="2:21" x14ac:dyDescent="0.3">
      <c r="B198" s="6">
        <v>44263</v>
      </c>
      <c r="C198" s="15">
        <v>7</v>
      </c>
      <c r="D198" s="15">
        <v>28</v>
      </c>
      <c r="E198" s="15">
        <v>0</v>
      </c>
      <c r="F198" s="16">
        <f t="shared" ref="F198:F261" si="12">C198+D198</f>
        <v>35</v>
      </c>
      <c r="H198" s="6">
        <v>44263</v>
      </c>
      <c r="I198" s="15">
        <v>28</v>
      </c>
      <c r="J198" s="15">
        <v>7</v>
      </c>
      <c r="K198" s="16">
        <f t="shared" ref="K198:K261" si="13">I198+J198</f>
        <v>35</v>
      </c>
      <c r="M198" s="6">
        <v>44263</v>
      </c>
      <c r="N198" s="15">
        <v>31</v>
      </c>
      <c r="O198" s="15">
        <v>4</v>
      </c>
      <c r="P198" s="16">
        <f t="shared" ref="P198:P261" si="14">N198+O198</f>
        <v>35</v>
      </c>
      <c r="R198" s="6">
        <v>44263</v>
      </c>
      <c r="S198" s="15">
        <v>33.142857142857146</v>
      </c>
      <c r="T198" s="15">
        <v>1.8571428571428572</v>
      </c>
      <c r="U198" s="16">
        <f t="shared" ref="U198:U261" si="15">S198+T198</f>
        <v>35</v>
      </c>
    </row>
    <row r="199" spans="2:21" x14ac:dyDescent="0.3">
      <c r="B199" s="6">
        <v>44270</v>
      </c>
      <c r="C199" s="15">
        <v>8.2857142857142865</v>
      </c>
      <c r="D199" s="15">
        <v>24.714285714285715</v>
      </c>
      <c r="E199" s="15">
        <v>0</v>
      </c>
      <c r="F199" s="16">
        <f t="shared" si="12"/>
        <v>33</v>
      </c>
      <c r="H199" s="6">
        <v>44270</v>
      </c>
      <c r="I199" s="15">
        <v>25.571428571428573</v>
      </c>
      <c r="J199" s="15">
        <v>7.4285714285714288</v>
      </c>
      <c r="K199" s="16">
        <f t="shared" si="13"/>
        <v>33</v>
      </c>
      <c r="M199" s="6">
        <v>44270</v>
      </c>
      <c r="N199" s="15">
        <v>29</v>
      </c>
      <c r="O199" s="15">
        <v>4</v>
      </c>
      <c r="P199" s="16">
        <f t="shared" si="14"/>
        <v>33</v>
      </c>
      <c r="R199" s="6">
        <v>44270</v>
      </c>
      <c r="S199" s="15">
        <v>30.857142857142858</v>
      </c>
      <c r="T199" s="15">
        <v>2.1428571428571428</v>
      </c>
      <c r="U199" s="16">
        <f t="shared" si="15"/>
        <v>33</v>
      </c>
    </row>
    <row r="200" spans="2:21" x14ac:dyDescent="0.3">
      <c r="B200" s="6">
        <v>44277</v>
      </c>
      <c r="C200" s="15">
        <v>10.571428571428571</v>
      </c>
      <c r="D200" s="15">
        <v>24.714285714285715</v>
      </c>
      <c r="E200" s="15">
        <v>0</v>
      </c>
      <c r="F200" s="16">
        <f t="shared" si="12"/>
        <v>35.285714285714285</v>
      </c>
      <c r="H200" s="6">
        <v>44277</v>
      </c>
      <c r="I200" s="15">
        <v>28.857142857142854</v>
      </c>
      <c r="J200" s="15">
        <v>6.4285714285714288</v>
      </c>
      <c r="K200" s="16">
        <f t="shared" si="13"/>
        <v>35.285714285714285</v>
      </c>
      <c r="M200" s="6">
        <v>44277</v>
      </c>
      <c r="N200" s="15">
        <v>31.285714285714285</v>
      </c>
      <c r="O200" s="15">
        <v>4</v>
      </c>
      <c r="P200" s="16">
        <f t="shared" si="14"/>
        <v>35.285714285714285</v>
      </c>
      <c r="R200" s="6">
        <v>44277</v>
      </c>
      <c r="S200" s="15">
        <v>32.857142857142861</v>
      </c>
      <c r="T200" s="15">
        <v>2.4285714285714288</v>
      </c>
      <c r="U200" s="16">
        <f t="shared" si="15"/>
        <v>35.285714285714292</v>
      </c>
    </row>
    <row r="201" spans="2:21" x14ac:dyDescent="0.3">
      <c r="B201" s="6">
        <v>44284</v>
      </c>
      <c r="C201" s="15">
        <v>9.7142857142857135</v>
      </c>
      <c r="D201" s="15">
        <v>23.285714285714285</v>
      </c>
      <c r="E201" s="15">
        <v>0</v>
      </c>
      <c r="F201" s="16">
        <f t="shared" si="12"/>
        <v>33</v>
      </c>
      <c r="H201" s="6">
        <v>44284</v>
      </c>
      <c r="I201" s="15">
        <v>26</v>
      </c>
      <c r="J201" s="15">
        <v>7</v>
      </c>
      <c r="K201" s="16">
        <f t="shared" si="13"/>
        <v>33</v>
      </c>
      <c r="M201" s="6">
        <v>44284</v>
      </c>
      <c r="N201" s="15">
        <v>29.714285714285715</v>
      </c>
      <c r="O201" s="15">
        <v>3.2857142857142856</v>
      </c>
      <c r="P201" s="16">
        <f t="shared" si="14"/>
        <v>33</v>
      </c>
      <c r="R201" s="6">
        <v>44284</v>
      </c>
      <c r="S201" s="15">
        <v>31</v>
      </c>
      <c r="T201" s="15">
        <v>2</v>
      </c>
      <c r="U201" s="16">
        <f t="shared" si="15"/>
        <v>33</v>
      </c>
    </row>
    <row r="202" spans="2:21" x14ac:dyDescent="0.3">
      <c r="B202" s="6">
        <v>44291</v>
      </c>
      <c r="C202" s="15">
        <v>8</v>
      </c>
      <c r="D202" s="15">
        <v>32.857142857142854</v>
      </c>
      <c r="E202" s="15">
        <v>0</v>
      </c>
      <c r="F202" s="16">
        <f t="shared" si="12"/>
        <v>40.857142857142854</v>
      </c>
      <c r="H202" s="6">
        <v>44291</v>
      </c>
      <c r="I202" s="15">
        <v>33.857142857142854</v>
      </c>
      <c r="J202" s="15">
        <v>7</v>
      </c>
      <c r="K202" s="16">
        <f t="shared" si="13"/>
        <v>40.857142857142854</v>
      </c>
      <c r="M202" s="6">
        <v>44291</v>
      </c>
      <c r="N202" s="15">
        <v>36.857142857142861</v>
      </c>
      <c r="O202" s="15">
        <v>4</v>
      </c>
      <c r="P202" s="16">
        <f t="shared" si="14"/>
        <v>40.857142857142861</v>
      </c>
      <c r="R202" s="6">
        <v>44291</v>
      </c>
      <c r="S202" s="15">
        <v>38.571428571428569</v>
      </c>
      <c r="T202" s="15">
        <v>2.2857142857142856</v>
      </c>
      <c r="U202" s="16">
        <f t="shared" si="15"/>
        <v>40.857142857142854</v>
      </c>
    </row>
    <row r="203" spans="2:21" x14ac:dyDescent="0.3">
      <c r="B203" s="6">
        <v>44298</v>
      </c>
      <c r="C203" s="15">
        <v>8.7142857142857135</v>
      </c>
      <c r="D203" s="15">
        <v>34.142857142857146</v>
      </c>
      <c r="E203" s="15">
        <v>0</v>
      </c>
      <c r="F203" s="16">
        <f t="shared" si="12"/>
        <v>42.857142857142861</v>
      </c>
      <c r="H203" s="6">
        <v>44298</v>
      </c>
      <c r="I203" s="15">
        <v>35.857142857142854</v>
      </c>
      <c r="J203" s="15">
        <v>7</v>
      </c>
      <c r="K203" s="16">
        <f t="shared" si="13"/>
        <v>42.857142857142854</v>
      </c>
      <c r="M203" s="6">
        <v>44298</v>
      </c>
      <c r="N203" s="15">
        <v>39.714285714285715</v>
      </c>
      <c r="O203" s="15">
        <v>3.1428571428571428</v>
      </c>
      <c r="P203" s="16">
        <f t="shared" si="14"/>
        <v>42.857142857142861</v>
      </c>
      <c r="R203" s="6">
        <v>44298</v>
      </c>
      <c r="S203" s="15">
        <v>40.428571428571431</v>
      </c>
      <c r="T203" s="15">
        <v>2.4285714285714288</v>
      </c>
      <c r="U203" s="16">
        <f t="shared" si="15"/>
        <v>42.857142857142861</v>
      </c>
    </row>
    <row r="204" spans="2:21" x14ac:dyDescent="0.3">
      <c r="B204" s="6">
        <v>44305</v>
      </c>
      <c r="C204" s="15">
        <v>7.1428571428571432</v>
      </c>
      <c r="D204" s="15">
        <v>34.142857142857146</v>
      </c>
      <c r="E204" s="15">
        <v>0</v>
      </c>
      <c r="F204" s="16">
        <f t="shared" si="12"/>
        <v>41.285714285714292</v>
      </c>
      <c r="H204" s="6">
        <v>44305</v>
      </c>
      <c r="I204" s="15">
        <v>34.285714285714285</v>
      </c>
      <c r="J204" s="15">
        <v>7</v>
      </c>
      <c r="K204" s="16">
        <f t="shared" si="13"/>
        <v>41.285714285714285</v>
      </c>
      <c r="M204" s="6">
        <v>44305</v>
      </c>
      <c r="N204" s="15">
        <v>38.285714285714292</v>
      </c>
      <c r="O204" s="15">
        <v>3</v>
      </c>
      <c r="P204" s="16">
        <f t="shared" si="14"/>
        <v>41.285714285714292</v>
      </c>
      <c r="R204" s="6">
        <v>44305</v>
      </c>
      <c r="S204" s="15">
        <v>37.428571428571431</v>
      </c>
      <c r="T204" s="15">
        <v>3.8571428571428572</v>
      </c>
      <c r="U204" s="16">
        <f t="shared" si="15"/>
        <v>41.285714285714285</v>
      </c>
    </row>
    <row r="205" spans="2:21" x14ac:dyDescent="0.3">
      <c r="B205" s="6">
        <v>44312</v>
      </c>
      <c r="C205" s="15">
        <v>7.2857142857142856</v>
      </c>
      <c r="D205" s="15">
        <v>34</v>
      </c>
      <c r="E205" s="15">
        <v>0</v>
      </c>
      <c r="F205" s="16">
        <f t="shared" si="12"/>
        <v>41.285714285714285</v>
      </c>
      <c r="H205" s="6">
        <v>44312</v>
      </c>
      <c r="I205" s="15">
        <v>34.571428571428569</v>
      </c>
      <c r="J205" s="15">
        <v>6.7142857142857144</v>
      </c>
      <c r="K205" s="16">
        <f t="shared" si="13"/>
        <v>41.285714285714285</v>
      </c>
      <c r="M205" s="6">
        <v>44312</v>
      </c>
      <c r="N205" s="15">
        <v>38.142857142857146</v>
      </c>
      <c r="O205" s="15">
        <v>3.1428571428571428</v>
      </c>
      <c r="P205" s="16">
        <f t="shared" si="14"/>
        <v>41.285714285714292</v>
      </c>
      <c r="R205" s="6">
        <v>44312</v>
      </c>
      <c r="S205" s="15">
        <v>37.714285714285715</v>
      </c>
      <c r="T205" s="15">
        <v>3.5714285714285716</v>
      </c>
      <c r="U205" s="16">
        <f t="shared" si="15"/>
        <v>41.285714285714285</v>
      </c>
    </row>
    <row r="206" spans="2:21" x14ac:dyDescent="0.3">
      <c r="B206" s="6">
        <v>44319</v>
      </c>
      <c r="C206" s="15">
        <v>7.4285714285714288</v>
      </c>
      <c r="D206" s="15">
        <v>31</v>
      </c>
      <c r="E206" s="15">
        <v>0</v>
      </c>
      <c r="F206" s="16">
        <f t="shared" si="12"/>
        <v>38.428571428571431</v>
      </c>
      <c r="H206" s="6">
        <v>44319</v>
      </c>
      <c r="I206" s="15">
        <v>33.571428571428569</v>
      </c>
      <c r="J206" s="15">
        <v>4.8571428571428568</v>
      </c>
      <c r="K206" s="16">
        <f t="shared" si="13"/>
        <v>38.428571428571423</v>
      </c>
      <c r="M206" s="6">
        <v>44319</v>
      </c>
      <c r="N206" s="15">
        <v>34</v>
      </c>
      <c r="O206" s="15">
        <v>4.4285714285714288</v>
      </c>
      <c r="P206" s="16">
        <f t="shared" si="14"/>
        <v>38.428571428571431</v>
      </c>
      <c r="R206" s="6">
        <v>44319</v>
      </c>
      <c r="S206" s="15">
        <v>35.571428571428569</v>
      </c>
      <c r="T206" s="15">
        <v>2.8571428571428572</v>
      </c>
      <c r="U206" s="16">
        <f t="shared" si="15"/>
        <v>38.428571428571423</v>
      </c>
    </row>
    <row r="207" spans="2:21" x14ac:dyDescent="0.3">
      <c r="B207" s="6">
        <v>44326</v>
      </c>
      <c r="C207" s="15">
        <v>7.7142857142857144</v>
      </c>
      <c r="D207" s="15">
        <v>26.857142857142858</v>
      </c>
      <c r="E207" s="15">
        <v>0</v>
      </c>
      <c r="F207" s="16">
        <f t="shared" si="12"/>
        <v>34.571428571428569</v>
      </c>
      <c r="H207" s="6">
        <v>44326</v>
      </c>
      <c r="I207" s="15">
        <v>30.571428571428573</v>
      </c>
      <c r="J207" s="15">
        <v>4</v>
      </c>
      <c r="K207" s="16">
        <f t="shared" si="13"/>
        <v>34.571428571428569</v>
      </c>
      <c r="M207" s="6">
        <v>44326</v>
      </c>
      <c r="N207" s="15">
        <v>31.571428571428573</v>
      </c>
      <c r="O207" s="15">
        <v>3</v>
      </c>
      <c r="P207" s="16">
        <f t="shared" si="14"/>
        <v>34.571428571428569</v>
      </c>
      <c r="R207" s="6">
        <v>44326</v>
      </c>
      <c r="S207" s="15">
        <v>31.428571428571431</v>
      </c>
      <c r="T207" s="15">
        <v>3.1428571428571428</v>
      </c>
      <c r="U207" s="16">
        <f t="shared" si="15"/>
        <v>34.571428571428577</v>
      </c>
    </row>
    <row r="208" spans="2:21" x14ac:dyDescent="0.3">
      <c r="B208" s="6">
        <v>44333</v>
      </c>
      <c r="C208" s="15">
        <v>10.571428571428571</v>
      </c>
      <c r="D208" s="15">
        <v>28.285714285714285</v>
      </c>
      <c r="E208" s="15">
        <v>0</v>
      </c>
      <c r="F208" s="16">
        <f t="shared" si="12"/>
        <v>38.857142857142854</v>
      </c>
      <c r="H208" s="6">
        <v>44333</v>
      </c>
      <c r="I208" s="15">
        <v>34.571428571428569</v>
      </c>
      <c r="J208" s="15">
        <v>4.2857142857142856</v>
      </c>
      <c r="K208" s="16">
        <f t="shared" si="13"/>
        <v>38.857142857142854</v>
      </c>
      <c r="M208" s="6">
        <v>44333</v>
      </c>
      <c r="N208" s="15">
        <v>36.857142857142854</v>
      </c>
      <c r="O208" s="15">
        <v>2</v>
      </c>
      <c r="P208" s="16">
        <f t="shared" si="14"/>
        <v>38.857142857142854</v>
      </c>
      <c r="R208" s="6">
        <v>44333</v>
      </c>
      <c r="S208" s="15">
        <v>35.571428571428569</v>
      </c>
      <c r="T208" s="15">
        <v>3.2857142857142856</v>
      </c>
      <c r="U208" s="16">
        <f t="shared" si="15"/>
        <v>38.857142857142854</v>
      </c>
    </row>
    <row r="209" spans="2:21" x14ac:dyDescent="0.3">
      <c r="B209" s="6">
        <v>44340</v>
      </c>
      <c r="C209" s="15">
        <v>11.857142857142858</v>
      </c>
      <c r="D209" s="15">
        <v>30.428571428571427</v>
      </c>
      <c r="E209" s="15">
        <v>0</v>
      </c>
      <c r="F209" s="16">
        <f t="shared" si="12"/>
        <v>42.285714285714285</v>
      </c>
      <c r="H209" s="6">
        <v>44340</v>
      </c>
      <c r="I209" s="15">
        <v>36.142857142857139</v>
      </c>
      <c r="J209" s="15">
        <v>6.1428571428571432</v>
      </c>
      <c r="K209" s="16">
        <f t="shared" si="13"/>
        <v>42.285714285714285</v>
      </c>
      <c r="M209" s="6">
        <v>44340</v>
      </c>
      <c r="N209" s="15">
        <v>40.285714285714285</v>
      </c>
      <c r="O209" s="15">
        <v>2</v>
      </c>
      <c r="P209" s="16">
        <f t="shared" si="14"/>
        <v>42.285714285714285</v>
      </c>
      <c r="R209" s="6">
        <v>44340</v>
      </c>
      <c r="S209" s="15">
        <v>39.571428571428569</v>
      </c>
      <c r="T209" s="15">
        <v>2.7142857142857144</v>
      </c>
      <c r="U209" s="16">
        <f t="shared" si="15"/>
        <v>42.285714285714285</v>
      </c>
    </row>
    <row r="210" spans="2:21" x14ac:dyDescent="0.3">
      <c r="B210" s="6">
        <v>44347</v>
      </c>
      <c r="C210" s="15">
        <v>11.428571428571429</v>
      </c>
      <c r="D210" s="15">
        <v>32</v>
      </c>
      <c r="E210" s="15">
        <v>0</v>
      </c>
      <c r="F210" s="16">
        <f t="shared" si="12"/>
        <v>43.428571428571431</v>
      </c>
      <c r="H210" s="6">
        <v>44347</v>
      </c>
      <c r="I210" s="15">
        <v>36.428571428571431</v>
      </c>
      <c r="J210" s="15">
        <v>7</v>
      </c>
      <c r="K210" s="16">
        <f t="shared" si="13"/>
        <v>43.428571428571431</v>
      </c>
      <c r="M210" s="6">
        <v>44347</v>
      </c>
      <c r="N210" s="15">
        <v>41.428571428571431</v>
      </c>
      <c r="O210" s="15">
        <v>2</v>
      </c>
      <c r="P210" s="16">
        <f t="shared" si="14"/>
        <v>43.428571428571431</v>
      </c>
      <c r="R210" s="6">
        <v>44347</v>
      </c>
      <c r="S210" s="15">
        <v>42.428571428571431</v>
      </c>
      <c r="T210" s="15">
        <v>1</v>
      </c>
      <c r="U210" s="16">
        <f t="shared" si="15"/>
        <v>43.428571428571431</v>
      </c>
    </row>
    <row r="211" spans="2:21" x14ac:dyDescent="0.3">
      <c r="B211" s="6">
        <v>44354</v>
      </c>
      <c r="C211" s="15">
        <v>10.142857142857142</v>
      </c>
      <c r="D211" s="15">
        <v>35.428571428571431</v>
      </c>
      <c r="E211" s="15">
        <v>0</v>
      </c>
      <c r="F211" s="16">
        <f t="shared" si="12"/>
        <v>45.571428571428569</v>
      </c>
      <c r="H211" s="6">
        <v>44354</v>
      </c>
      <c r="I211" s="15">
        <v>38.142857142857139</v>
      </c>
      <c r="J211" s="15">
        <v>7.4285714285714288</v>
      </c>
      <c r="K211" s="16">
        <f t="shared" si="13"/>
        <v>45.571428571428569</v>
      </c>
      <c r="M211" s="6">
        <v>44354</v>
      </c>
      <c r="N211" s="15">
        <v>43.571428571428569</v>
      </c>
      <c r="O211" s="15">
        <v>2</v>
      </c>
      <c r="P211" s="16">
        <f t="shared" si="14"/>
        <v>45.571428571428569</v>
      </c>
      <c r="R211" s="6">
        <v>44354</v>
      </c>
      <c r="S211" s="15">
        <v>44.571428571428569</v>
      </c>
      <c r="T211" s="15">
        <v>1</v>
      </c>
      <c r="U211" s="16">
        <f t="shared" si="15"/>
        <v>45.571428571428569</v>
      </c>
    </row>
    <row r="212" spans="2:21" x14ac:dyDescent="0.3">
      <c r="B212" s="6">
        <v>44361</v>
      </c>
      <c r="C212" s="15">
        <v>7</v>
      </c>
      <c r="D212" s="15">
        <v>33.142857142857146</v>
      </c>
      <c r="E212" s="15">
        <v>0</v>
      </c>
      <c r="F212" s="16">
        <f t="shared" si="12"/>
        <v>40.142857142857146</v>
      </c>
      <c r="H212" s="6">
        <v>44361</v>
      </c>
      <c r="I212" s="15">
        <v>33.142857142857146</v>
      </c>
      <c r="J212" s="15">
        <v>7</v>
      </c>
      <c r="K212" s="16">
        <f t="shared" si="13"/>
        <v>40.142857142857146</v>
      </c>
      <c r="M212" s="6">
        <v>44361</v>
      </c>
      <c r="N212" s="15">
        <v>37.714285714285715</v>
      </c>
      <c r="O212" s="15">
        <v>2.4285714285714288</v>
      </c>
      <c r="P212" s="16">
        <f t="shared" si="14"/>
        <v>40.142857142857146</v>
      </c>
      <c r="R212" s="6">
        <v>44361</v>
      </c>
      <c r="S212" s="15">
        <v>39.142857142857146</v>
      </c>
      <c r="T212" s="15">
        <v>1</v>
      </c>
      <c r="U212" s="16">
        <f t="shared" si="15"/>
        <v>40.142857142857146</v>
      </c>
    </row>
    <row r="213" spans="2:21" x14ac:dyDescent="0.3">
      <c r="B213" s="6">
        <v>44368</v>
      </c>
      <c r="C213" s="15">
        <v>9.7142857142857135</v>
      </c>
      <c r="D213" s="15">
        <v>31.857142857142858</v>
      </c>
      <c r="E213" s="15">
        <v>0</v>
      </c>
      <c r="F213" s="16">
        <f t="shared" si="12"/>
        <v>41.571428571428569</v>
      </c>
      <c r="H213" s="6">
        <v>44368</v>
      </c>
      <c r="I213" s="15">
        <v>34.571428571428569</v>
      </c>
      <c r="J213" s="15">
        <v>7</v>
      </c>
      <c r="K213" s="16">
        <f t="shared" si="13"/>
        <v>41.571428571428569</v>
      </c>
      <c r="M213" s="6">
        <v>44368</v>
      </c>
      <c r="N213" s="15">
        <v>37.142857142857139</v>
      </c>
      <c r="O213" s="15">
        <v>4.4285714285714288</v>
      </c>
      <c r="P213" s="16">
        <f t="shared" si="14"/>
        <v>41.571428571428569</v>
      </c>
      <c r="R213" s="6">
        <v>44368</v>
      </c>
      <c r="S213" s="15">
        <v>40.571428571428569</v>
      </c>
      <c r="T213" s="15">
        <v>1</v>
      </c>
      <c r="U213" s="16">
        <f t="shared" si="15"/>
        <v>41.571428571428569</v>
      </c>
    </row>
    <row r="214" spans="2:21" x14ac:dyDescent="0.3">
      <c r="B214" s="6">
        <v>44375</v>
      </c>
      <c r="C214" s="15">
        <v>11.714285714285714</v>
      </c>
      <c r="D214" s="15">
        <v>34.714285714285715</v>
      </c>
      <c r="E214" s="15">
        <v>0</v>
      </c>
      <c r="F214" s="16">
        <f t="shared" si="12"/>
        <v>46.428571428571431</v>
      </c>
      <c r="H214" s="6">
        <v>44375</v>
      </c>
      <c r="I214" s="15">
        <v>39.428571428571431</v>
      </c>
      <c r="J214" s="15">
        <v>7</v>
      </c>
      <c r="K214" s="16">
        <f t="shared" si="13"/>
        <v>46.428571428571431</v>
      </c>
      <c r="M214" s="6">
        <v>44375</v>
      </c>
      <c r="N214" s="15">
        <v>40.857142857142854</v>
      </c>
      <c r="O214" s="15">
        <v>5.5714285714285712</v>
      </c>
      <c r="P214" s="16">
        <f t="shared" si="14"/>
        <v>46.428571428571423</v>
      </c>
      <c r="R214" s="6">
        <v>44375</v>
      </c>
      <c r="S214" s="15">
        <v>45.428571428571431</v>
      </c>
      <c r="T214" s="15">
        <v>1</v>
      </c>
      <c r="U214" s="16">
        <f t="shared" si="15"/>
        <v>46.428571428571431</v>
      </c>
    </row>
    <row r="215" spans="2:21" x14ac:dyDescent="0.3">
      <c r="B215" s="6">
        <v>44382</v>
      </c>
      <c r="C215" s="15">
        <v>9.1428571428571423</v>
      </c>
      <c r="D215" s="15">
        <v>33.714285714285715</v>
      </c>
      <c r="E215" s="15">
        <v>0</v>
      </c>
      <c r="F215" s="16">
        <f t="shared" si="12"/>
        <v>42.857142857142861</v>
      </c>
      <c r="H215" s="6">
        <v>44382</v>
      </c>
      <c r="I215" s="15">
        <v>35.857142857142861</v>
      </c>
      <c r="J215" s="15">
        <v>7</v>
      </c>
      <c r="K215" s="16">
        <f t="shared" si="13"/>
        <v>42.857142857142861</v>
      </c>
      <c r="M215" s="6">
        <v>44382</v>
      </c>
      <c r="N215" s="15">
        <v>37.857142857142861</v>
      </c>
      <c r="O215" s="15">
        <v>5</v>
      </c>
      <c r="P215" s="16">
        <f t="shared" si="14"/>
        <v>42.857142857142861</v>
      </c>
      <c r="R215" s="6">
        <v>44382</v>
      </c>
      <c r="S215" s="15">
        <v>42</v>
      </c>
      <c r="T215" s="15">
        <v>0.8571428571428571</v>
      </c>
      <c r="U215" s="16">
        <f t="shared" si="15"/>
        <v>42.857142857142854</v>
      </c>
    </row>
    <row r="216" spans="2:21" x14ac:dyDescent="0.3">
      <c r="B216" s="6">
        <v>44389</v>
      </c>
      <c r="C216" s="15">
        <v>11.142857142857142</v>
      </c>
      <c r="D216" s="15">
        <v>29.285714285714285</v>
      </c>
      <c r="E216" s="15">
        <v>0</v>
      </c>
      <c r="F216" s="16">
        <f t="shared" si="12"/>
        <v>40.428571428571431</v>
      </c>
      <c r="H216" s="6">
        <v>44389</v>
      </c>
      <c r="I216" s="15">
        <v>31.857142857142858</v>
      </c>
      <c r="J216" s="15">
        <v>8.5714285714285712</v>
      </c>
      <c r="K216" s="16">
        <f t="shared" si="13"/>
        <v>40.428571428571431</v>
      </c>
      <c r="M216" s="6">
        <v>44389</v>
      </c>
      <c r="N216" s="15">
        <v>35.714285714285715</v>
      </c>
      <c r="O216" s="15">
        <v>4.7142857142857144</v>
      </c>
      <c r="P216" s="16">
        <f t="shared" si="14"/>
        <v>40.428571428571431</v>
      </c>
      <c r="R216" s="6">
        <v>44389</v>
      </c>
      <c r="S216" s="15">
        <v>40.428571428571431</v>
      </c>
      <c r="T216" s="15">
        <v>0</v>
      </c>
      <c r="U216" s="16">
        <f t="shared" si="15"/>
        <v>40.428571428571431</v>
      </c>
    </row>
    <row r="217" spans="2:21" x14ac:dyDescent="0.3">
      <c r="B217" s="6">
        <v>44396</v>
      </c>
      <c r="C217" s="15">
        <v>11.571428571428571</v>
      </c>
      <c r="D217" s="15">
        <v>30.285714285714285</v>
      </c>
      <c r="E217" s="15">
        <v>0</v>
      </c>
      <c r="F217" s="16">
        <f t="shared" si="12"/>
        <v>41.857142857142854</v>
      </c>
      <c r="H217" s="6">
        <v>44396</v>
      </c>
      <c r="I217" s="15">
        <v>32.428571428571431</v>
      </c>
      <c r="J217" s="15">
        <v>9.4285714285714288</v>
      </c>
      <c r="K217" s="16">
        <f t="shared" si="13"/>
        <v>41.857142857142861</v>
      </c>
      <c r="M217" s="6">
        <v>44396</v>
      </c>
      <c r="N217" s="15">
        <v>38</v>
      </c>
      <c r="O217" s="15">
        <v>3.8571428571428572</v>
      </c>
      <c r="P217" s="16">
        <f t="shared" si="14"/>
        <v>41.857142857142854</v>
      </c>
      <c r="R217" s="6">
        <v>44396</v>
      </c>
      <c r="S217" s="15">
        <v>41.857142857142854</v>
      </c>
      <c r="T217" s="15">
        <v>0</v>
      </c>
      <c r="U217" s="16">
        <f t="shared" si="15"/>
        <v>41.857142857142854</v>
      </c>
    </row>
    <row r="218" spans="2:21" x14ac:dyDescent="0.3">
      <c r="B218" s="6">
        <v>44403</v>
      </c>
      <c r="C218" s="15">
        <v>10.571428571428571</v>
      </c>
      <c r="D218" s="15">
        <v>33.714285714285715</v>
      </c>
      <c r="E218" s="15">
        <v>0</v>
      </c>
      <c r="F218" s="16">
        <f t="shared" si="12"/>
        <v>44.285714285714285</v>
      </c>
      <c r="H218" s="6">
        <v>44403</v>
      </c>
      <c r="I218" s="15">
        <v>36.142857142857146</v>
      </c>
      <c r="J218" s="15">
        <v>8.1428571428571423</v>
      </c>
      <c r="K218" s="16">
        <f t="shared" si="13"/>
        <v>44.285714285714292</v>
      </c>
      <c r="M218" s="6">
        <v>44403</v>
      </c>
      <c r="N218" s="15">
        <v>39.714285714285715</v>
      </c>
      <c r="O218" s="15">
        <v>4.5714285714285712</v>
      </c>
      <c r="P218" s="16">
        <f t="shared" si="14"/>
        <v>44.285714285714285</v>
      </c>
      <c r="R218" s="6">
        <v>44403</v>
      </c>
      <c r="S218" s="15">
        <v>44.285714285714285</v>
      </c>
      <c r="T218" s="15">
        <v>0</v>
      </c>
      <c r="U218" s="16">
        <f t="shared" si="15"/>
        <v>44.285714285714285</v>
      </c>
    </row>
    <row r="219" spans="2:21" x14ac:dyDescent="0.3">
      <c r="B219" s="6">
        <v>44410</v>
      </c>
      <c r="C219" s="15">
        <v>8.4285714285714288</v>
      </c>
      <c r="D219" s="15">
        <v>33</v>
      </c>
      <c r="E219" s="15">
        <v>0</v>
      </c>
      <c r="F219" s="16">
        <f t="shared" si="12"/>
        <v>41.428571428571431</v>
      </c>
      <c r="H219" s="6">
        <v>44410</v>
      </c>
      <c r="I219" s="15">
        <v>34.857142857142854</v>
      </c>
      <c r="J219" s="15">
        <v>6.5714285714285712</v>
      </c>
      <c r="K219" s="16">
        <f t="shared" si="13"/>
        <v>41.428571428571423</v>
      </c>
      <c r="M219" s="6">
        <v>44410</v>
      </c>
      <c r="N219" s="15">
        <v>36.714285714285715</v>
      </c>
      <c r="O219" s="15">
        <v>4.7142857142857144</v>
      </c>
      <c r="P219" s="16">
        <f t="shared" si="14"/>
        <v>41.428571428571431</v>
      </c>
      <c r="R219" s="6">
        <v>44410</v>
      </c>
      <c r="S219" s="15">
        <v>40.285714285714285</v>
      </c>
      <c r="T219" s="15">
        <v>1.1428571428571428</v>
      </c>
      <c r="U219" s="16">
        <f t="shared" si="15"/>
        <v>41.428571428571431</v>
      </c>
    </row>
    <row r="220" spans="2:21" x14ac:dyDescent="0.3">
      <c r="B220" s="6">
        <v>44417</v>
      </c>
      <c r="C220" s="15">
        <v>9</v>
      </c>
      <c r="D220" s="15">
        <v>33.285714285714285</v>
      </c>
      <c r="E220" s="15">
        <v>0</v>
      </c>
      <c r="F220" s="16">
        <f t="shared" si="12"/>
        <v>42.285714285714285</v>
      </c>
      <c r="H220" s="6">
        <v>44417</v>
      </c>
      <c r="I220" s="15">
        <v>35.285714285714285</v>
      </c>
      <c r="J220" s="15">
        <v>7</v>
      </c>
      <c r="K220" s="16">
        <f t="shared" si="13"/>
        <v>42.285714285714285</v>
      </c>
      <c r="M220" s="6">
        <v>44417</v>
      </c>
      <c r="N220" s="15">
        <v>36.142857142857139</v>
      </c>
      <c r="O220" s="15">
        <v>6.1428571428571432</v>
      </c>
      <c r="P220" s="16">
        <f t="shared" si="14"/>
        <v>42.285714285714285</v>
      </c>
      <c r="R220" s="6">
        <v>44417</v>
      </c>
      <c r="S220" s="15">
        <v>40.285714285714285</v>
      </c>
      <c r="T220" s="15">
        <v>2</v>
      </c>
      <c r="U220" s="16">
        <f t="shared" si="15"/>
        <v>42.285714285714285</v>
      </c>
    </row>
    <row r="221" spans="2:21" x14ac:dyDescent="0.3">
      <c r="B221" s="6">
        <v>44424</v>
      </c>
      <c r="C221" s="15">
        <v>9.1428571428571423</v>
      </c>
      <c r="D221" s="15">
        <v>32.857142857142854</v>
      </c>
      <c r="E221" s="15">
        <v>0</v>
      </c>
      <c r="F221" s="16">
        <f t="shared" si="12"/>
        <v>42</v>
      </c>
      <c r="H221" s="6">
        <v>44424</v>
      </c>
      <c r="I221" s="15">
        <v>35</v>
      </c>
      <c r="J221" s="15">
        <v>7</v>
      </c>
      <c r="K221" s="16">
        <f t="shared" si="13"/>
        <v>42</v>
      </c>
      <c r="M221" s="6">
        <v>44424</v>
      </c>
      <c r="N221" s="15">
        <v>35</v>
      </c>
      <c r="O221" s="15">
        <v>7</v>
      </c>
      <c r="P221" s="16">
        <f t="shared" si="14"/>
        <v>42</v>
      </c>
      <c r="R221" s="6">
        <v>44424</v>
      </c>
      <c r="S221" s="15">
        <v>40.571428571428569</v>
      </c>
      <c r="T221" s="15">
        <v>1.4285714285714286</v>
      </c>
      <c r="U221" s="16">
        <f t="shared" si="15"/>
        <v>42</v>
      </c>
    </row>
    <row r="222" spans="2:21" x14ac:dyDescent="0.3">
      <c r="B222" s="6">
        <v>44431</v>
      </c>
      <c r="C222" s="15">
        <v>9.4285714285714288</v>
      </c>
      <c r="D222" s="15">
        <v>32.571428571428569</v>
      </c>
      <c r="E222" s="15">
        <v>0</v>
      </c>
      <c r="F222" s="16">
        <f t="shared" si="12"/>
        <v>42</v>
      </c>
      <c r="H222" s="6">
        <v>44431</v>
      </c>
      <c r="I222" s="15">
        <v>35.285714285714285</v>
      </c>
      <c r="J222" s="15">
        <v>6.7142857142857144</v>
      </c>
      <c r="K222" s="16">
        <f t="shared" si="13"/>
        <v>42</v>
      </c>
      <c r="M222" s="6">
        <v>44431</v>
      </c>
      <c r="N222" s="15">
        <v>36.285714285714285</v>
      </c>
      <c r="O222" s="15">
        <v>5.7142857142857144</v>
      </c>
      <c r="P222" s="16">
        <f t="shared" si="14"/>
        <v>42</v>
      </c>
      <c r="R222" s="6">
        <v>44431</v>
      </c>
      <c r="S222" s="15">
        <v>40.142857142857146</v>
      </c>
      <c r="T222" s="15">
        <v>1.8571428571428572</v>
      </c>
      <c r="U222" s="16">
        <f t="shared" si="15"/>
        <v>42</v>
      </c>
    </row>
    <row r="223" spans="2:21" x14ac:dyDescent="0.3">
      <c r="B223" s="6">
        <v>44438</v>
      </c>
      <c r="C223" s="15">
        <v>10.857142857142858</v>
      </c>
      <c r="D223" s="15">
        <v>34.571428571428569</v>
      </c>
      <c r="E223" s="15">
        <v>0</v>
      </c>
      <c r="F223" s="16">
        <f t="shared" si="12"/>
        <v>45.428571428571431</v>
      </c>
      <c r="H223" s="6">
        <v>44438</v>
      </c>
      <c r="I223" s="15">
        <v>39.285714285714285</v>
      </c>
      <c r="J223" s="15">
        <v>6.1428571428571432</v>
      </c>
      <c r="K223" s="16">
        <f t="shared" si="13"/>
        <v>45.428571428571431</v>
      </c>
      <c r="M223" s="6">
        <v>44438</v>
      </c>
      <c r="N223" s="15">
        <v>40.285714285714285</v>
      </c>
      <c r="O223" s="15">
        <v>5.1428571428571423</v>
      </c>
      <c r="P223" s="16">
        <f t="shared" si="14"/>
        <v>45.428571428571431</v>
      </c>
      <c r="R223" s="6">
        <v>44438</v>
      </c>
      <c r="S223" s="15">
        <v>43.428571428571431</v>
      </c>
      <c r="T223" s="15">
        <v>2</v>
      </c>
      <c r="U223" s="16">
        <f t="shared" si="15"/>
        <v>45.428571428571431</v>
      </c>
    </row>
    <row r="224" spans="2:21" x14ac:dyDescent="0.3">
      <c r="B224" s="6">
        <v>44445</v>
      </c>
      <c r="C224" s="15">
        <v>12.285714285714286</v>
      </c>
      <c r="D224" s="15">
        <v>37</v>
      </c>
      <c r="E224" s="15">
        <v>0</v>
      </c>
      <c r="F224" s="16">
        <f t="shared" si="12"/>
        <v>49.285714285714285</v>
      </c>
      <c r="H224" s="6">
        <v>44445</v>
      </c>
      <c r="I224" s="15">
        <v>43.285714285714285</v>
      </c>
      <c r="J224" s="15">
        <v>6</v>
      </c>
      <c r="K224" s="16">
        <f t="shared" si="13"/>
        <v>49.285714285714285</v>
      </c>
      <c r="M224" s="6">
        <v>44445</v>
      </c>
      <c r="N224" s="15">
        <v>43.714285714285715</v>
      </c>
      <c r="O224" s="15">
        <v>5.5714285714285712</v>
      </c>
      <c r="P224" s="16">
        <f t="shared" si="14"/>
        <v>49.285714285714285</v>
      </c>
      <c r="R224" s="6">
        <v>44445</v>
      </c>
      <c r="S224" s="15">
        <v>47.285714285714285</v>
      </c>
      <c r="T224" s="15">
        <v>2</v>
      </c>
      <c r="U224" s="16">
        <f t="shared" si="15"/>
        <v>49.285714285714285</v>
      </c>
    </row>
    <row r="225" spans="2:21" x14ac:dyDescent="0.3">
      <c r="B225" s="6">
        <v>44452</v>
      </c>
      <c r="C225" s="15">
        <v>15</v>
      </c>
      <c r="D225" s="15">
        <v>34.857142857142854</v>
      </c>
      <c r="E225" s="15">
        <v>0</v>
      </c>
      <c r="F225" s="16">
        <f t="shared" si="12"/>
        <v>49.857142857142854</v>
      </c>
      <c r="H225" s="6">
        <v>44452</v>
      </c>
      <c r="I225" s="15">
        <v>44.142857142857146</v>
      </c>
      <c r="J225" s="15">
        <v>5.7142857142857144</v>
      </c>
      <c r="K225" s="16">
        <f t="shared" si="13"/>
        <v>49.857142857142861</v>
      </c>
      <c r="M225" s="6">
        <v>44452</v>
      </c>
      <c r="N225" s="15">
        <v>43.142857142857139</v>
      </c>
      <c r="O225" s="15">
        <v>6.7142857142857144</v>
      </c>
      <c r="P225" s="16">
        <f t="shared" si="14"/>
        <v>49.857142857142854</v>
      </c>
      <c r="R225" s="6">
        <v>44452</v>
      </c>
      <c r="S225" s="15">
        <v>47.857142857142854</v>
      </c>
      <c r="T225" s="15">
        <v>2</v>
      </c>
      <c r="U225" s="16">
        <f t="shared" si="15"/>
        <v>49.857142857142854</v>
      </c>
    </row>
    <row r="226" spans="2:21" x14ac:dyDescent="0.3">
      <c r="B226" s="6">
        <v>44459</v>
      </c>
      <c r="C226" s="15">
        <v>14.714285714285714</v>
      </c>
      <c r="D226" s="15">
        <v>36.428571428571431</v>
      </c>
      <c r="E226" s="15">
        <v>0</v>
      </c>
      <c r="F226" s="16">
        <f t="shared" si="12"/>
        <v>51.142857142857146</v>
      </c>
      <c r="H226" s="6">
        <v>44459</v>
      </c>
      <c r="I226" s="15">
        <v>44.285714285714285</v>
      </c>
      <c r="J226" s="15">
        <v>6.8571428571428577</v>
      </c>
      <c r="K226" s="16">
        <f t="shared" si="13"/>
        <v>51.142857142857139</v>
      </c>
      <c r="M226" s="6">
        <v>44459</v>
      </c>
      <c r="N226" s="15">
        <v>43.857142857142861</v>
      </c>
      <c r="O226" s="15">
        <v>7.2857142857142856</v>
      </c>
      <c r="P226" s="16">
        <f t="shared" si="14"/>
        <v>51.142857142857146</v>
      </c>
      <c r="R226" s="6">
        <v>44459</v>
      </c>
      <c r="S226" s="15">
        <v>48.285714285714285</v>
      </c>
      <c r="T226" s="15">
        <v>2.8571428571428572</v>
      </c>
      <c r="U226" s="16">
        <f t="shared" si="15"/>
        <v>51.142857142857139</v>
      </c>
    </row>
    <row r="227" spans="2:21" x14ac:dyDescent="0.3">
      <c r="B227" s="6">
        <v>44466</v>
      </c>
      <c r="C227" s="15">
        <v>13</v>
      </c>
      <c r="D227" s="15">
        <v>37.428571428571431</v>
      </c>
      <c r="E227" s="15">
        <v>0</v>
      </c>
      <c r="F227" s="16">
        <f t="shared" si="12"/>
        <v>50.428571428571431</v>
      </c>
      <c r="H227" s="6">
        <v>44466</v>
      </c>
      <c r="I227" s="15">
        <v>42.714285714285715</v>
      </c>
      <c r="J227" s="15">
        <v>7.7142857142857144</v>
      </c>
      <c r="K227" s="16">
        <f t="shared" si="13"/>
        <v>50.428571428571431</v>
      </c>
      <c r="M227" s="6">
        <v>44466</v>
      </c>
      <c r="N227" s="15">
        <v>42.714285714285715</v>
      </c>
      <c r="O227" s="15">
        <v>7.7142857142857144</v>
      </c>
      <c r="P227" s="16">
        <f t="shared" si="14"/>
        <v>50.428571428571431</v>
      </c>
      <c r="R227" s="6">
        <v>44466</v>
      </c>
      <c r="S227" s="15">
        <v>46.857142857142854</v>
      </c>
      <c r="T227" s="15">
        <v>3.5714285714285716</v>
      </c>
      <c r="U227" s="16">
        <f t="shared" si="15"/>
        <v>50.428571428571423</v>
      </c>
    </row>
    <row r="228" spans="2:21" x14ac:dyDescent="0.3">
      <c r="B228" s="6">
        <v>44473</v>
      </c>
      <c r="C228" s="15">
        <v>13</v>
      </c>
      <c r="D228" s="15">
        <v>29.857142857142858</v>
      </c>
      <c r="E228" s="15">
        <v>0</v>
      </c>
      <c r="F228" s="16">
        <f t="shared" si="12"/>
        <v>42.857142857142861</v>
      </c>
      <c r="H228" s="6">
        <v>44473</v>
      </c>
      <c r="I228" s="15">
        <v>33.428571428571431</v>
      </c>
      <c r="J228" s="15">
        <v>9.4285714285714288</v>
      </c>
      <c r="K228" s="16">
        <f t="shared" si="13"/>
        <v>42.857142857142861</v>
      </c>
      <c r="M228" s="6">
        <v>44473</v>
      </c>
      <c r="N228" s="15">
        <v>37.285714285714285</v>
      </c>
      <c r="O228" s="15">
        <v>5.5714285714285712</v>
      </c>
      <c r="P228" s="16">
        <f t="shared" si="14"/>
        <v>42.857142857142854</v>
      </c>
      <c r="R228" s="6">
        <v>44473</v>
      </c>
      <c r="S228" s="15">
        <v>39.857142857142861</v>
      </c>
      <c r="T228" s="15">
        <v>3</v>
      </c>
      <c r="U228" s="16">
        <f t="shared" si="15"/>
        <v>42.857142857142861</v>
      </c>
    </row>
    <row r="229" spans="2:21" x14ac:dyDescent="0.3">
      <c r="B229" s="6">
        <v>44480</v>
      </c>
      <c r="C229" s="15">
        <v>11.857142857142858</v>
      </c>
      <c r="D229" s="15">
        <v>31.142857142857142</v>
      </c>
      <c r="E229" s="15">
        <v>0</v>
      </c>
      <c r="F229" s="16">
        <f t="shared" si="12"/>
        <v>43</v>
      </c>
      <c r="H229" s="6">
        <v>44480</v>
      </c>
      <c r="I229" s="15">
        <v>34.428571428571431</v>
      </c>
      <c r="J229" s="15">
        <v>8.5714285714285712</v>
      </c>
      <c r="K229" s="16">
        <f t="shared" si="13"/>
        <v>43</v>
      </c>
      <c r="M229" s="6">
        <v>44480</v>
      </c>
      <c r="N229" s="15">
        <v>38.714285714285715</v>
      </c>
      <c r="O229" s="15">
        <v>4.2857142857142856</v>
      </c>
      <c r="P229" s="16">
        <f t="shared" si="14"/>
        <v>43</v>
      </c>
      <c r="R229" s="6">
        <v>44480</v>
      </c>
      <c r="S229" s="15">
        <v>41</v>
      </c>
      <c r="T229" s="15">
        <v>2</v>
      </c>
      <c r="U229" s="16">
        <f t="shared" si="15"/>
        <v>43</v>
      </c>
    </row>
    <row r="230" spans="2:21" x14ac:dyDescent="0.3">
      <c r="B230" s="6">
        <v>44487</v>
      </c>
      <c r="C230" s="15">
        <v>13</v>
      </c>
      <c r="D230" s="15">
        <v>36.428571428571431</v>
      </c>
      <c r="E230" s="15">
        <v>0</v>
      </c>
      <c r="F230" s="16">
        <f t="shared" si="12"/>
        <v>49.428571428571431</v>
      </c>
      <c r="H230" s="6">
        <v>44487</v>
      </c>
      <c r="I230" s="15">
        <v>42</v>
      </c>
      <c r="J230" s="15">
        <v>7.4285714285714288</v>
      </c>
      <c r="K230" s="16">
        <f t="shared" si="13"/>
        <v>49.428571428571431</v>
      </c>
      <c r="M230" s="6">
        <v>44487</v>
      </c>
      <c r="N230" s="15">
        <v>45.428571428571431</v>
      </c>
      <c r="O230" s="15">
        <v>4</v>
      </c>
      <c r="P230" s="16">
        <f t="shared" si="14"/>
        <v>49.428571428571431</v>
      </c>
      <c r="R230" s="6">
        <v>44487</v>
      </c>
      <c r="S230" s="15">
        <v>47.714285714285715</v>
      </c>
      <c r="T230" s="15">
        <v>1.7142857142857142</v>
      </c>
      <c r="U230" s="16">
        <f t="shared" si="15"/>
        <v>49.428571428571431</v>
      </c>
    </row>
    <row r="231" spans="2:21" x14ac:dyDescent="0.3">
      <c r="B231" s="6">
        <v>44494</v>
      </c>
      <c r="C231" s="15">
        <v>16.714285714285715</v>
      </c>
      <c r="D231" s="15">
        <v>36.428571428571431</v>
      </c>
      <c r="E231" s="15">
        <v>0</v>
      </c>
      <c r="F231" s="16">
        <f t="shared" si="12"/>
        <v>53.142857142857146</v>
      </c>
      <c r="H231" s="6">
        <v>44494</v>
      </c>
      <c r="I231" s="15">
        <v>46</v>
      </c>
      <c r="J231" s="15">
        <v>7.1428571428571432</v>
      </c>
      <c r="K231" s="16">
        <f t="shared" si="13"/>
        <v>53.142857142857146</v>
      </c>
      <c r="M231" s="6">
        <v>44494</v>
      </c>
      <c r="N231" s="15">
        <v>50.571428571428569</v>
      </c>
      <c r="O231" s="15">
        <v>2.5714285714285712</v>
      </c>
      <c r="P231" s="16">
        <f t="shared" si="14"/>
        <v>53.142857142857139</v>
      </c>
      <c r="R231" s="6">
        <v>44494</v>
      </c>
      <c r="S231" s="15">
        <v>52.142857142857146</v>
      </c>
      <c r="T231" s="15">
        <v>1</v>
      </c>
      <c r="U231" s="16">
        <f t="shared" si="15"/>
        <v>53.142857142857146</v>
      </c>
    </row>
    <row r="232" spans="2:21" x14ac:dyDescent="0.3">
      <c r="B232" s="6">
        <v>44501</v>
      </c>
      <c r="C232" s="15">
        <v>16.142857142857142</v>
      </c>
      <c r="D232" s="15">
        <v>41.571428571428569</v>
      </c>
      <c r="E232" s="15">
        <v>0</v>
      </c>
      <c r="F232" s="16">
        <f t="shared" si="12"/>
        <v>57.714285714285708</v>
      </c>
      <c r="H232" s="6">
        <v>44501</v>
      </c>
      <c r="I232" s="15">
        <v>48.714285714285708</v>
      </c>
      <c r="J232" s="15">
        <v>9</v>
      </c>
      <c r="K232" s="16">
        <f t="shared" si="13"/>
        <v>57.714285714285708</v>
      </c>
      <c r="M232" s="6">
        <v>44501</v>
      </c>
      <c r="N232" s="15">
        <v>54.142857142857139</v>
      </c>
      <c r="O232" s="15">
        <v>3.5714285714285716</v>
      </c>
      <c r="P232" s="16">
        <f t="shared" si="14"/>
        <v>57.714285714285708</v>
      </c>
      <c r="R232" s="6">
        <v>44501</v>
      </c>
      <c r="S232" s="15">
        <v>56.857142857142861</v>
      </c>
      <c r="T232" s="15">
        <v>0.8571428571428571</v>
      </c>
      <c r="U232" s="16">
        <f t="shared" si="15"/>
        <v>57.714285714285715</v>
      </c>
    </row>
    <row r="233" spans="2:21" x14ac:dyDescent="0.3">
      <c r="B233" s="6">
        <v>44508</v>
      </c>
      <c r="C233" s="15">
        <v>16.857142857142858</v>
      </c>
      <c r="D233" s="15">
        <v>43.714285714285715</v>
      </c>
      <c r="E233" s="15">
        <v>0</v>
      </c>
      <c r="F233" s="16">
        <f t="shared" si="12"/>
        <v>60.571428571428569</v>
      </c>
      <c r="H233" s="6">
        <v>44508</v>
      </c>
      <c r="I233" s="15">
        <v>49.571428571428569</v>
      </c>
      <c r="J233" s="15">
        <v>11</v>
      </c>
      <c r="K233" s="16">
        <f t="shared" si="13"/>
        <v>60.571428571428569</v>
      </c>
      <c r="M233" s="6">
        <v>44508</v>
      </c>
      <c r="N233" s="15">
        <v>53.428571428571431</v>
      </c>
      <c r="O233" s="15">
        <v>7.1428571428571423</v>
      </c>
      <c r="P233" s="16">
        <f t="shared" si="14"/>
        <v>60.571428571428569</v>
      </c>
      <c r="R233" s="6">
        <v>44508</v>
      </c>
      <c r="S233" s="15">
        <v>59.571428571428569</v>
      </c>
      <c r="T233" s="15">
        <v>1</v>
      </c>
      <c r="U233" s="16">
        <f t="shared" si="15"/>
        <v>60.571428571428569</v>
      </c>
    </row>
    <row r="234" spans="2:21" x14ac:dyDescent="0.3">
      <c r="B234" s="6">
        <v>44515</v>
      </c>
      <c r="C234" s="15">
        <v>16.285714285714285</v>
      </c>
      <c r="D234" s="15">
        <v>42.571428571428569</v>
      </c>
      <c r="E234" s="15">
        <v>0</v>
      </c>
      <c r="F234" s="16">
        <f t="shared" si="12"/>
        <v>58.857142857142854</v>
      </c>
      <c r="H234" s="6">
        <v>44515</v>
      </c>
      <c r="I234" s="15">
        <v>49.714285714285715</v>
      </c>
      <c r="J234" s="15">
        <v>9.1428571428571423</v>
      </c>
      <c r="K234" s="16">
        <f t="shared" si="13"/>
        <v>58.857142857142861</v>
      </c>
      <c r="M234" s="6">
        <v>44515</v>
      </c>
      <c r="N234" s="15">
        <v>50.857142857142854</v>
      </c>
      <c r="O234" s="15">
        <v>8</v>
      </c>
      <c r="P234" s="16">
        <f t="shared" si="14"/>
        <v>58.857142857142854</v>
      </c>
      <c r="R234" s="6">
        <v>44515</v>
      </c>
      <c r="S234" s="15">
        <v>56.857142857142854</v>
      </c>
      <c r="T234" s="15">
        <v>2</v>
      </c>
      <c r="U234" s="16">
        <f t="shared" si="15"/>
        <v>58.857142857142854</v>
      </c>
    </row>
    <row r="235" spans="2:21" x14ac:dyDescent="0.3">
      <c r="B235" s="6">
        <v>44522</v>
      </c>
      <c r="C235" s="15">
        <v>16.714285714285715</v>
      </c>
      <c r="D235" s="15">
        <v>44.142857142857146</v>
      </c>
      <c r="E235" s="15">
        <v>0</v>
      </c>
      <c r="F235" s="16">
        <f t="shared" si="12"/>
        <v>60.857142857142861</v>
      </c>
      <c r="H235" s="6">
        <v>44522</v>
      </c>
      <c r="I235" s="15">
        <v>52.714285714285715</v>
      </c>
      <c r="J235" s="15">
        <v>8.1428571428571423</v>
      </c>
      <c r="K235" s="16">
        <f t="shared" si="13"/>
        <v>60.857142857142861</v>
      </c>
      <c r="M235" s="6">
        <v>44522</v>
      </c>
      <c r="N235" s="15">
        <v>54.142857142857146</v>
      </c>
      <c r="O235" s="15">
        <v>6.7142857142857144</v>
      </c>
      <c r="P235" s="16">
        <f t="shared" si="14"/>
        <v>60.857142857142861</v>
      </c>
      <c r="R235" s="6">
        <v>44522</v>
      </c>
      <c r="S235" s="15">
        <v>58.142857142857146</v>
      </c>
      <c r="T235" s="15">
        <v>2.7142857142857144</v>
      </c>
      <c r="U235" s="16">
        <f t="shared" si="15"/>
        <v>60.857142857142861</v>
      </c>
    </row>
    <row r="236" spans="2:21" x14ac:dyDescent="0.3">
      <c r="B236" s="6">
        <v>44529</v>
      </c>
      <c r="C236" s="15">
        <v>17.428571428571427</v>
      </c>
      <c r="D236" s="15">
        <v>35.857142857142854</v>
      </c>
      <c r="E236" s="15">
        <v>0</v>
      </c>
      <c r="F236" s="16">
        <f t="shared" si="12"/>
        <v>53.285714285714278</v>
      </c>
      <c r="H236" s="6">
        <v>44529</v>
      </c>
      <c r="I236" s="15">
        <v>44.857142857142861</v>
      </c>
      <c r="J236" s="15">
        <v>8.4285714285714288</v>
      </c>
      <c r="K236" s="16">
        <f t="shared" si="13"/>
        <v>53.285714285714292</v>
      </c>
      <c r="M236" s="6">
        <v>44529</v>
      </c>
      <c r="N236" s="15">
        <v>47.714285714285715</v>
      </c>
      <c r="O236" s="15">
        <v>5.5714285714285712</v>
      </c>
      <c r="P236" s="16">
        <f t="shared" si="14"/>
        <v>53.285714285714285</v>
      </c>
      <c r="R236" s="6">
        <v>44529</v>
      </c>
      <c r="S236" s="15">
        <v>51</v>
      </c>
      <c r="T236" s="15">
        <v>2.2857142857142856</v>
      </c>
      <c r="U236" s="16">
        <f t="shared" si="15"/>
        <v>53.285714285714285</v>
      </c>
    </row>
    <row r="237" spans="2:21" x14ac:dyDescent="0.3">
      <c r="B237" s="6">
        <v>44536</v>
      </c>
      <c r="C237" s="15">
        <v>15.285714285714286</v>
      </c>
      <c r="D237" s="15">
        <v>33.571428571428569</v>
      </c>
      <c r="E237" s="15">
        <v>0</v>
      </c>
      <c r="F237" s="16">
        <f t="shared" si="12"/>
        <v>48.857142857142854</v>
      </c>
      <c r="H237" s="6">
        <v>44536</v>
      </c>
      <c r="I237" s="15">
        <v>40</v>
      </c>
      <c r="J237" s="15">
        <v>8.8571428571428577</v>
      </c>
      <c r="K237" s="16">
        <f t="shared" si="13"/>
        <v>48.857142857142861</v>
      </c>
      <c r="M237" s="6">
        <v>44536</v>
      </c>
      <c r="N237" s="15">
        <v>42.285714285714285</v>
      </c>
      <c r="O237" s="15">
        <v>6.5714285714285712</v>
      </c>
      <c r="P237" s="16">
        <f t="shared" si="14"/>
        <v>48.857142857142854</v>
      </c>
      <c r="R237" s="6">
        <v>44536</v>
      </c>
      <c r="S237" s="15">
        <v>47.571428571428569</v>
      </c>
      <c r="T237" s="15">
        <v>1.2857142857142858</v>
      </c>
      <c r="U237" s="16">
        <f t="shared" si="15"/>
        <v>48.857142857142854</v>
      </c>
    </row>
    <row r="238" spans="2:21" x14ac:dyDescent="0.3">
      <c r="B238" s="6">
        <v>44543</v>
      </c>
      <c r="C238" s="15">
        <v>15.142857142857142</v>
      </c>
      <c r="D238" s="15">
        <v>33.428571428571431</v>
      </c>
      <c r="E238" s="15">
        <v>0</v>
      </c>
      <c r="F238" s="16">
        <f t="shared" si="12"/>
        <v>48.571428571428569</v>
      </c>
      <c r="H238" s="6">
        <v>44543</v>
      </c>
      <c r="I238" s="15">
        <v>36.714285714285715</v>
      </c>
      <c r="J238" s="15">
        <v>11.857142857142858</v>
      </c>
      <c r="K238" s="16">
        <f t="shared" si="13"/>
        <v>48.571428571428569</v>
      </c>
      <c r="M238" s="6">
        <v>44543</v>
      </c>
      <c r="N238" s="15">
        <v>41.571428571428569</v>
      </c>
      <c r="O238" s="15">
        <v>7</v>
      </c>
      <c r="P238" s="16">
        <f t="shared" si="14"/>
        <v>48.571428571428569</v>
      </c>
      <c r="R238" s="6">
        <v>44543</v>
      </c>
      <c r="S238" s="15">
        <v>46.714285714285715</v>
      </c>
      <c r="T238" s="15">
        <v>1.8571428571428572</v>
      </c>
      <c r="U238" s="16">
        <f t="shared" si="15"/>
        <v>48.571428571428569</v>
      </c>
    </row>
    <row r="239" spans="2:21" x14ac:dyDescent="0.3">
      <c r="B239" s="6">
        <v>44550</v>
      </c>
      <c r="C239" s="15">
        <v>8.4285714285714288</v>
      </c>
      <c r="D239" s="15">
        <v>31.142857142857142</v>
      </c>
      <c r="E239" s="15">
        <v>0</v>
      </c>
      <c r="F239" s="16">
        <f t="shared" si="12"/>
        <v>39.571428571428569</v>
      </c>
      <c r="H239" s="6">
        <v>44550</v>
      </c>
      <c r="I239" s="15">
        <v>30.428571428571427</v>
      </c>
      <c r="J239" s="15">
        <v>9.2857142857142847</v>
      </c>
      <c r="K239" s="16">
        <f t="shared" si="13"/>
        <v>39.714285714285708</v>
      </c>
      <c r="M239" s="6">
        <v>44550</v>
      </c>
      <c r="N239" s="15">
        <v>34</v>
      </c>
      <c r="O239" s="15">
        <v>5.5714285714285712</v>
      </c>
      <c r="P239" s="16">
        <f t="shared" si="14"/>
        <v>39.571428571428569</v>
      </c>
      <c r="R239" s="6">
        <v>44550</v>
      </c>
      <c r="S239" s="15">
        <v>37.142857142857146</v>
      </c>
      <c r="T239" s="15">
        <v>2.4285714285714284</v>
      </c>
      <c r="U239" s="16">
        <f t="shared" si="15"/>
        <v>39.571428571428577</v>
      </c>
    </row>
    <row r="240" spans="2:21" x14ac:dyDescent="0.3">
      <c r="B240" s="6">
        <v>44557</v>
      </c>
      <c r="C240" s="15">
        <v>12.142857142857142</v>
      </c>
      <c r="D240" s="15">
        <v>39.428571428571431</v>
      </c>
      <c r="E240" s="15">
        <v>0</v>
      </c>
      <c r="F240" s="16">
        <f t="shared" si="12"/>
        <v>51.571428571428569</v>
      </c>
      <c r="H240" s="6">
        <v>44557</v>
      </c>
      <c r="I240" s="15">
        <v>42.142857142857139</v>
      </c>
      <c r="J240" s="15">
        <v>9.4285714285714288</v>
      </c>
      <c r="K240" s="16">
        <f t="shared" si="13"/>
        <v>51.571428571428569</v>
      </c>
      <c r="M240" s="6">
        <v>44557</v>
      </c>
      <c r="N240" s="15">
        <v>45.857142857142861</v>
      </c>
      <c r="O240" s="15">
        <v>5.7142857142857144</v>
      </c>
      <c r="P240" s="16">
        <f t="shared" si="14"/>
        <v>51.571428571428577</v>
      </c>
      <c r="R240" s="6">
        <v>44557</v>
      </c>
      <c r="S240" s="15">
        <v>48.571428571428569</v>
      </c>
      <c r="T240" s="15">
        <v>3</v>
      </c>
      <c r="U240" s="16">
        <f t="shared" si="15"/>
        <v>51.571428571428569</v>
      </c>
    </row>
    <row r="241" spans="2:21" x14ac:dyDescent="0.3">
      <c r="B241" s="6">
        <v>44564</v>
      </c>
      <c r="C241" s="15">
        <v>16.571428571428573</v>
      </c>
      <c r="D241" s="15">
        <v>42.571428571428569</v>
      </c>
      <c r="E241" s="15">
        <v>0</v>
      </c>
      <c r="F241" s="16">
        <f t="shared" si="12"/>
        <v>59.142857142857139</v>
      </c>
      <c r="H241" s="6">
        <v>44564</v>
      </c>
      <c r="I241" s="15">
        <v>50.285714285714285</v>
      </c>
      <c r="J241" s="15">
        <v>8.8571428571428577</v>
      </c>
      <c r="K241" s="16">
        <f t="shared" si="13"/>
        <v>59.142857142857139</v>
      </c>
      <c r="M241" s="6">
        <v>44564</v>
      </c>
      <c r="N241" s="15">
        <v>54.285714285714285</v>
      </c>
      <c r="O241" s="15">
        <v>4.8571428571428577</v>
      </c>
      <c r="P241" s="16">
        <f t="shared" si="14"/>
        <v>59.142857142857139</v>
      </c>
      <c r="R241" s="6">
        <v>44564</v>
      </c>
      <c r="S241" s="15">
        <v>57.142857142857139</v>
      </c>
      <c r="T241" s="15">
        <v>2</v>
      </c>
      <c r="U241" s="16">
        <f t="shared" si="15"/>
        <v>59.142857142857139</v>
      </c>
    </row>
    <row r="242" spans="2:21" x14ac:dyDescent="0.3">
      <c r="B242" s="6">
        <v>44571</v>
      </c>
      <c r="C242" s="15">
        <v>15.714285714285714</v>
      </c>
      <c r="D242" s="15">
        <v>45.285714285714285</v>
      </c>
      <c r="E242" s="15">
        <v>0</v>
      </c>
      <c r="F242" s="16">
        <f t="shared" si="12"/>
        <v>61</v>
      </c>
      <c r="H242" s="6">
        <v>44571</v>
      </c>
      <c r="I242" s="15">
        <v>52.857142857142854</v>
      </c>
      <c r="J242" s="15">
        <v>8.1428571428571423</v>
      </c>
      <c r="K242" s="16">
        <f t="shared" si="13"/>
        <v>61</v>
      </c>
      <c r="M242" s="6">
        <v>44571</v>
      </c>
      <c r="N242" s="15">
        <v>56</v>
      </c>
      <c r="O242" s="15">
        <v>5</v>
      </c>
      <c r="P242" s="16">
        <f t="shared" si="14"/>
        <v>61</v>
      </c>
      <c r="R242" s="6">
        <v>44571</v>
      </c>
      <c r="S242" s="15">
        <v>59.428571428571431</v>
      </c>
      <c r="T242" s="15">
        <v>1.5714285714285714</v>
      </c>
      <c r="U242" s="16">
        <f t="shared" si="15"/>
        <v>61</v>
      </c>
    </row>
    <row r="243" spans="2:21" x14ac:dyDescent="0.3">
      <c r="B243" s="6">
        <v>44578</v>
      </c>
      <c r="C243" s="15">
        <v>12.571428571428571</v>
      </c>
      <c r="D243" s="15">
        <v>47</v>
      </c>
      <c r="E243" s="15">
        <v>0</v>
      </c>
      <c r="F243" s="16">
        <f t="shared" si="12"/>
        <v>59.571428571428569</v>
      </c>
      <c r="H243" s="6">
        <v>44578</v>
      </c>
      <c r="I243" s="15">
        <v>51.714285714285715</v>
      </c>
      <c r="J243" s="15">
        <v>7.8571428571428568</v>
      </c>
      <c r="K243" s="16">
        <f t="shared" si="13"/>
        <v>59.571428571428569</v>
      </c>
      <c r="M243" s="6">
        <v>44578</v>
      </c>
      <c r="N243" s="15">
        <v>54</v>
      </c>
      <c r="O243" s="15">
        <v>5.5714285714285721</v>
      </c>
      <c r="P243" s="16">
        <f t="shared" si="14"/>
        <v>59.571428571428569</v>
      </c>
      <c r="R243" s="6">
        <v>44578</v>
      </c>
      <c r="S243" s="15">
        <v>58</v>
      </c>
      <c r="T243" s="15">
        <v>1.5714285714285714</v>
      </c>
      <c r="U243" s="16">
        <f t="shared" si="15"/>
        <v>59.571428571428569</v>
      </c>
    </row>
    <row r="244" spans="2:21" x14ac:dyDescent="0.3">
      <c r="B244" s="6">
        <v>44585</v>
      </c>
      <c r="C244" s="15">
        <v>10.142857142857142</v>
      </c>
      <c r="D244" s="15">
        <v>42.714285714285715</v>
      </c>
      <c r="E244" s="15">
        <v>0</v>
      </c>
      <c r="F244" s="16">
        <f t="shared" si="12"/>
        <v>52.857142857142861</v>
      </c>
      <c r="H244" s="6">
        <v>44585</v>
      </c>
      <c r="I244" s="15">
        <v>44.714285714285708</v>
      </c>
      <c r="J244" s="15">
        <v>8.1428571428571423</v>
      </c>
      <c r="K244" s="16">
        <f t="shared" si="13"/>
        <v>52.857142857142847</v>
      </c>
      <c r="M244" s="6">
        <v>44585</v>
      </c>
      <c r="N244" s="15">
        <v>47.142857142857139</v>
      </c>
      <c r="O244" s="15">
        <v>5.7142857142857144</v>
      </c>
      <c r="P244" s="16">
        <f t="shared" si="14"/>
        <v>52.857142857142854</v>
      </c>
      <c r="R244" s="6">
        <v>44585</v>
      </c>
      <c r="S244" s="15">
        <v>49.857142857142861</v>
      </c>
      <c r="T244" s="15">
        <v>3</v>
      </c>
      <c r="U244" s="16">
        <f t="shared" si="15"/>
        <v>52.857142857142861</v>
      </c>
    </row>
    <row r="245" spans="2:21" x14ac:dyDescent="0.3">
      <c r="B245" s="6">
        <v>44592</v>
      </c>
      <c r="C245" s="15">
        <v>10</v>
      </c>
      <c r="D245" s="15">
        <v>39.571428571428569</v>
      </c>
      <c r="E245" s="15">
        <v>0</v>
      </c>
      <c r="F245" s="16">
        <f t="shared" si="12"/>
        <v>49.571428571428569</v>
      </c>
      <c r="H245" s="6">
        <v>44592</v>
      </c>
      <c r="I245" s="15">
        <v>41.142857142857139</v>
      </c>
      <c r="J245" s="15">
        <v>8.4285714285714288</v>
      </c>
      <c r="K245" s="16">
        <f t="shared" si="13"/>
        <v>49.571428571428569</v>
      </c>
      <c r="M245" s="6">
        <v>44592</v>
      </c>
      <c r="N245" s="15">
        <v>43.142857142857139</v>
      </c>
      <c r="O245" s="15">
        <v>6.4285714285714279</v>
      </c>
      <c r="P245" s="16">
        <f t="shared" si="14"/>
        <v>49.571428571428569</v>
      </c>
      <c r="R245" s="6">
        <v>44592</v>
      </c>
      <c r="S245" s="15">
        <v>46.571428571428569</v>
      </c>
      <c r="T245" s="15">
        <v>3</v>
      </c>
      <c r="U245" s="16">
        <f t="shared" si="15"/>
        <v>49.571428571428569</v>
      </c>
    </row>
    <row r="246" spans="2:21" x14ac:dyDescent="0.3">
      <c r="B246" s="6">
        <v>44599</v>
      </c>
      <c r="C246" s="15">
        <v>10</v>
      </c>
      <c r="D246" s="15">
        <v>38.571428571428569</v>
      </c>
      <c r="E246" s="15">
        <v>0</v>
      </c>
      <c r="F246" s="16">
        <f t="shared" si="12"/>
        <v>48.571428571428569</v>
      </c>
      <c r="H246" s="6">
        <v>44599</v>
      </c>
      <c r="I246" s="15">
        <v>40</v>
      </c>
      <c r="J246" s="15">
        <v>8.5714285714285712</v>
      </c>
      <c r="K246" s="16">
        <f t="shared" si="13"/>
        <v>48.571428571428569</v>
      </c>
      <c r="M246" s="6">
        <v>44599</v>
      </c>
      <c r="N246" s="15">
        <v>43</v>
      </c>
      <c r="O246" s="15">
        <v>5.5714285714285721</v>
      </c>
      <c r="P246" s="16">
        <f t="shared" si="14"/>
        <v>48.571428571428569</v>
      </c>
      <c r="R246" s="6">
        <v>44599</v>
      </c>
      <c r="S246" s="15">
        <v>45.571428571428569</v>
      </c>
      <c r="T246" s="15">
        <v>3</v>
      </c>
      <c r="U246" s="16">
        <f t="shared" si="15"/>
        <v>48.571428571428569</v>
      </c>
    </row>
    <row r="247" spans="2:21" x14ac:dyDescent="0.3">
      <c r="B247" s="6">
        <v>44606</v>
      </c>
      <c r="C247" s="15">
        <v>9.8571428571428577</v>
      </c>
      <c r="D247" s="15">
        <v>36.428571428571431</v>
      </c>
      <c r="E247" s="15">
        <v>0</v>
      </c>
      <c r="F247" s="16">
        <f t="shared" si="12"/>
        <v>46.285714285714292</v>
      </c>
      <c r="H247" s="6">
        <v>44606</v>
      </c>
      <c r="I247" s="15">
        <v>36.428571428571431</v>
      </c>
      <c r="J247" s="15">
        <v>9.8571428571428577</v>
      </c>
      <c r="K247" s="16">
        <f t="shared" si="13"/>
        <v>46.285714285714292</v>
      </c>
      <c r="M247" s="6">
        <v>44606</v>
      </c>
      <c r="N247" s="15">
        <v>40.285714285714285</v>
      </c>
      <c r="O247" s="15">
        <v>6</v>
      </c>
      <c r="P247" s="16">
        <f t="shared" si="14"/>
        <v>46.285714285714285</v>
      </c>
      <c r="R247" s="6">
        <v>44606</v>
      </c>
      <c r="S247" s="15">
        <v>43.714285714285708</v>
      </c>
      <c r="T247" s="15">
        <v>2.5714285714285716</v>
      </c>
      <c r="U247" s="16">
        <f t="shared" si="15"/>
        <v>46.285714285714278</v>
      </c>
    </row>
    <row r="248" spans="2:21" x14ac:dyDescent="0.3">
      <c r="B248" s="6">
        <v>44613</v>
      </c>
      <c r="C248" s="15">
        <v>13.142857142857142</v>
      </c>
      <c r="D248" s="15">
        <v>33.857142857142854</v>
      </c>
      <c r="E248" s="15">
        <v>0</v>
      </c>
      <c r="F248" s="16">
        <f t="shared" si="12"/>
        <v>47</v>
      </c>
      <c r="H248" s="6">
        <v>44613</v>
      </c>
      <c r="I248" s="15">
        <v>37.142857142857146</v>
      </c>
      <c r="J248" s="15">
        <v>9.8571428571428577</v>
      </c>
      <c r="K248" s="16">
        <f t="shared" si="13"/>
        <v>47</v>
      </c>
      <c r="M248" s="6">
        <v>44613</v>
      </c>
      <c r="N248" s="15">
        <v>40.428571428571431</v>
      </c>
      <c r="O248" s="15">
        <v>6.5714285714285712</v>
      </c>
      <c r="P248" s="16">
        <f t="shared" si="14"/>
        <v>47</v>
      </c>
      <c r="R248" s="6">
        <v>44613</v>
      </c>
      <c r="S248" s="15">
        <v>45</v>
      </c>
      <c r="T248" s="15">
        <v>2</v>
      </c>
      <c r="U248" s="16">
        <f t="shared" si="15"/>
        <v>47</v>
      </c>
    </row>
    <row r="249" spans="2:21" x14ac:dyDescent="0.3">
      <c r="B249" s="6">
        <v>44620</v>
      </c>
      <c r="C249" s="15">
        <v>17</v>
      </c>
      <c r="D249" s="15">
        <v>32.714285714285715</v>
      </c>
      <c r="E249" s="15">
        <v>0</v>
      </c>
      <c r="F249" s="16">
        <f t="shared" si="12"/>
        <v>49.714285714285715</v>
      </c>
      <c r="H249" s="6">
        <v>44620</v>
      </c>
      <c r="I249" s="15">
        <v>40.571428571428569</v>
      </c>
      <c r="J249" s="15">
        <v>9.1428571428571423</v>
      </c>
      <c r="K249" s="16">
        <f t="shared" si="13"/>
        <v>49.714285714285708</v>
      </c>
      <c r="M249" s="6">
        <v>44620</v>
      </c>
      <c r="N249" s="15">
        <v>44.285714285714285</v>
      </c>
      <c r="O249" s="15">
        <v>5.4285714285714288</v>
      </c>
      <c r="P249" s="16">
        <f t="shared" si="14"/>
        <v>49.714285714285715</v>
      </c>
      <c r="R249" s="6">
        <v>44620</v>
      </c>
      <c r="S249" s="15">
        <v>46.285714285714285</v>
      </c>
      <c r="T249" s="15">
        <v>3.4285714285714288</v>
      </c>
      <c r="U249" s="16">
        <f t="shared" si="15"/>
        <v>49.714285714285715</v>
      </c>
    </row>
    <row r="250" spans="2:21" x14ac:dyDescent="0.3">
      <c r="B250" s="6">
        <v>44627</v>
      </c>
      <c r="C250" s="15">
        <v>16.142857142857142</v>
      </c>
      <c r="D250" s="15">
        <v>36.857142857142854</v>
      </c>
      <c r="E250" s="15">
        <v>0</v>
      </c>
      <c r="F250" s="16">
        <f t="shared" si="12"/>
        <v>53</v>
      </c>
      <c r="H250" s="6">
        <v>44627</v>
      </c>
      <c r="I250" s="15">
        <v>44.714285714285715</v>
      </c>
      <c r="J250" s="15">
        <v>8.2857142857142847</v>
      </c>
      <c r="K250" s="16">
        <f t="shared" si="13"/>
        <v>53</v>
      </c>
      <c r="M250" s="6">
        <v>44627</v>
      </c>
      <c r="N250" s="15">
        <v>45</v>
      </c>
      <c r="O250" s="15">
        <v>8</v>
      </c>
      <c r="P250" s="16">
        <f t="shared" si="14"/>
        <v>53</v>
      </c>
      <c r="R250" s="6">
        <v>44627</v>
      </c>
      <c r="S250" s="15">
        <v>49</v>
      </c>
      <c r="T250" s="15">
        <v>4</v>
      </c>
      <c r="U250" s="16">
        <f t="shared" si="15"/>
        <v>53</v>
      </c>
    </row>
    <row r="251" spans="2:21" x14ac:dyDescent="0.3">
      <c r="B251" s="6">
        <v>44634</v>
      </c>
      <c r="C251" s="15">
        <v>16</v>
      </c>
      <c r="D251" s="15">
        <v>35.571428571428569</v>
      </c>
      <c r="E251" s="15">
        <v>0</v>
      </c>
      <c r="F251" s="16">
        <f t="shared" si="12"/>
        <v>51.571428571428569</v>
      </c>
      <c r="H251" s="6">
        <v>44634</v>
      </c>
      <c r="I251" s="15">
        <v>42.285714285714285</v>
      </c>
      <c r="J251" s="15">
        <v>9.2857142857142847</v>
      </c>
      <c r="K251" s="16">
        <f t="shared" si="13"/>
        <v>51.571428571428569</v>
      </c>
      <c r="M251" s="6">
        <v>44634</v>
      </c>
      <c r="N251" s="15">
        <v>43.857142857142854</v>
      </c>
      <c r="O251" s="15">
        <v>7.7142857142857135</v>
      </c>
      <c r="P251" s="16">
        <f t="shared" si="14"/>
        <v>51.571428571428569</v>
      </c>
      <c r="R251" s="6">
        <v>44634</v>
      </c>
      <c r="S251" s="15">
        <v>47.142857142857139</v>
      </c>
      <c r="T251" s="15">
        <v>4.4285714285714288</v>
      </c>
      <c r="U251" s="16">
        <f t="shared" si="15"/>
        <v>51.571428571428569</v>
      </c>
    </row>
    <row r="252" spans="2:21" x14ac:dyDescent="0.3">
      <c r="B252" s="6">
        <v>44641</v>
      </c>
      <c r="C252" s="15">
        <v>17</v>
      </c>
      <c r="D252" s="15">
        <v>35.714285714285715</v>
      </c>
      <c r="E252" s="15">
        <v>0</v>
      </c>
      <c r="F252" s="16">
        <f t="shared" si="12"/>
        <v>52.714285714285715</v>
      </c>
      <c r="H252" s="6">
        <v>44641</v>
      </c>
      <c r="I252" s="15">
        <v>42</v>
      </c>
      <c r="J252" s="15">
        <v>10.714285714285714</v>
      </c>
      <c r="K252" s="16">
        <f t="shared" si="13"/>
        <v>52.714285714285715</v>
      </c>
      <c r="M252" s="6">
        <v>44641</v>
      </c>
      <c r="N252" s="15">
        <v>46.857142857142861</v>
      </c>
      <c r="O252" s="15">
        <v>5.8571428571428577</v>
      </c>
      <c r="P252" s="16">
        <f t="shared" si="14"/>
        <v>52.714285714285722</v>
      </c>
      <c r="R252" s="6">
        <v>44641</v>
      </c>
      <c r="S252" s="15">
        <v>47.142857142857146</v>
      </c>
      <c r="T252" s="15">
        <v>5.5714285714285712</v>
      </c>
      <c r="U252" s="16">
        <f t="shared" si="15"/>
        <v>52.714285714285715</v>
      </c>
    </row>
    <row r="253" spans="2:21" x14ac:dyDescent="0.3">
      <c r="B253" s="6">
        <v>44648</v>
      </c>
      <c r="C253" s="15">
        <v>18</v>
      </c>
      <c r="D253" s="15">
        <v>35.428571428571431</v>
      </c>
      <c r="E253" s="15">
        <v>0</v>
      </c>
      <c r="F253" s="16">
        <f t="shared" si="12"/>
        <v>53.428571428571431</v>
      </c>
      <c r="H253" s="6">
        <v>44648</v>
      </c>
      <c r="I253" s="15">
        <v>44.571428571428569</v>
      </c>
      <c r="J253" s="15">
        <v>8.8571428571428577</v>
      </c>
      <c r="K253" s="16">
        <f t="shared" si="13"/>
        <v>53.428571428571431</v>
      </c>
      <c r="M253" s="6">
        <v>44648</v>
      </c>
      <c r="N253" s="15">
        <v>49</v>
      </c>
      <c r="O253" s="15">
        <v>4.4285714285714288</v>
      </c>
      <c r="P253" s="16">
        <f t="shared" si="14"/>
        <v>53.428571428571431</v>
      </c>
      <c r="R253" s="6">
        <v>44648</v>
      </c>
      <c r="S253" s="15">
        <v>49.142857142857139</v>
      </c>
      <c r="T253" s="15">
        <v>4.2857142857142856</v>
      </c>
      <c r="U253" s="16">
        <f t="shared" si="15"/>
        <v>53.428571428571423</v>
      </c>
    </row>
    <row r="254" spans="2:21" x14ac:dyDescent="0.3">
      <c r="B254" s="6">
        <v>44655</v>
      </c>
      <c r="C254" s="15">
        <v>21.571428571428573</v>
      </c>
      <c r="D254" s="15">
        <v>30</v>
      </c>
      <c r="E254" s="15">
        <v>0</v>
      </c>
      <c r="F254" s="16">
        <f t="shared" si="12"/>
        <v>51.571428571428569</v>
      </c>
      <c r="H254" s="6">
        <v>44655</v>
      </c>
      <c r="I254" s="15">
        <v>42.857142857142861</v>
      </c>
      <c r="J254" s="15">
        <v>8.7142857142857153</v>
      </c>
      <c r="K254" s="16">
        <f t="shared" si="13"/>
        <v>51.571428571428577</v>
      </c>
      <c r="M254" s="6">
        <v>44655</v>
      </c>
      <c r="N254" s="15">
        <v>44.285714285714285</v>
      </c>
      <c r="O254" s="15">
        <v>7.2857142857142856</v>
      </c>
      <c r="P254" s="16">
        <f t="shared" si="14"/>
        <v>51.571428571428569</v>
      </c>
      <c r="R254" s="6">
        <v>44655</v>
      </c>
      <c r="S254" s="15">
        <v>50</v>
      </c>
      <c r="T254" s="15">
        <v>1.5714285714285714</v>
      </c>
      <c r="U254" s="16">
        <f t="shared" si="15"/>
        <v>51.571428571428569</v>
      </c>
    </row>
    <row r="255" spans="2:21" x14ac:dyDescent="0.3">
      <c r="B255" s="6">
        <v>44662</v>
      </c>
      <c r="C255" s="15">
        <v>16.714285714285715</v>
      </c>
      <c r="D255" s="15">
        <v>34.857142857142854</v>
      </c>
      <c r="E255" s="15">
        <v>0</v>
      </c>
      <c r="F255" s="16">
        <f t="shared" si="12"/>
        <v>51.571428571428569</v>
      </c>
      <c r="H255" s="6">
        <v>44662</v>
      </c>
      <c r="I255" s="15">
        <v>41.571428571428569</v>
      </c>
      <c r="J255" s="15">
        <v>10</v>
      </c>
      <c r="K255" s="16">
        <f t="shared" si="13"/>
        <v>51.571428571428569</v>
      </c>
      <c r="M255" s="6">
        <v>44662</v>
      </c>
      <c r="N255" s="15">
        <v>43.714285714285715</v>
      </c>
      <c r="O255" s="15">
        <v>7.8571428571428577</v>
      </c>
      <c r="P255" s="16">
        <f t="shared" si="14"/>
        <v>51.571428571428569</v>
      </c>
      <c r="R255" s="6">
        <v>44662</v>
      </c>
      <c r="S255" s="15">
        <v>49.571428571428569</v>
      </c>
      <c r="T255" s="15">
        <v>2</v>
      </c>
      <c r="U255" s="16">
        <f t="shared" si="15"/>
        <v>51.571428571428569</v>
      </c>
    </row>
    <row r="256" spans="2:21" x14ac:dyDescent="0.3">
      <c r="B256" s="6">
        <v>44669</v>
      </c>
      <c r="C256" s="15">
        <v>16</v>
      </c>
      <c r="D256" s="15">
        <v>41.714285714285715</v>
      </c>
      <c r="E256" s="15">
        <v>0</v>
      </c>
      <c r="F256" s="16">
        <f t="shared" si="12"/>
        <v>57.714285714285715</v>
      </c>
      <c r="H256" s="6">
        <v>44669</v>
      </c>
      <c r="I256" s="15">
        <v>43.714285714285715</v>
      </c>
      <c r="J256" s="15">
        <v>14</v>
      </c>
      <c r="K256" s="16">
        <f t="shared" si="13"/>
        <v>57.714285714285715</v>
      </c>
      <c r="M256" s="6">
        <v>44669</v>
      </c>
      <c r="N256" s="15">
        <v>49.428571428571431</v>
      </c>
      <c r="O256" s="15">
        <v>8.2857142857142865</v>
      </c>
      <c r="P256" s="16">
        <f t="shared" si="14"/>
        <v>57.714285714285715</v>
      </c>
      <c r="R256" s="6">
        <v>44669</v>
      </c>
      <c r="S256" s="15">
        <v>55.285714285714285</v>
      </c>
      <c r="T256" s="15">
        <v>2.4285714285714284</v>
      </c>
      <c r="U256" s="16">
        <f t="shared" si="15"/>
        <v>57.714285714285715</v>
      </c>
    </row>
    <row r="257" spans="2:21" x14ac:dyDescent="0.3">
      <c r="B257" s="6">
        <v>44676</v>
      </c>
      <c r="C257" s="15">
        <v>16.714285714285715</v>
      </c>
      <c r="D257" s="15">
        <v>42.428571428571431</v>
      </c>
      <c r="E257" s="15">
        <v>0</v>
      </c>
      <c r="F257" s="16">
        <f t="shared" si="12"/>
        <v>59.142857142857146</v>
      </c>
      <c r="H257" s="6">
        <v>44676</v>
      </c>
      <c r="I257" s="15">
        <v>46.142857142857139</v>
      </c>
      <c r="J257" s="15">
        <v>13</v>
      </c>
      <c r="K257" s="16">
        <f t="shared" si="13"/>
        <v>59.142857142857139</v>
      </c>
      <c r="M257" s="6">
        <v>44676</v>
      </c>
      <c r="N257" s="15">
        <v>50.142857142857139</v>
      </c>
      <c r="O257" s="15">
        <v>9</v>
      </c>
      <c r="P257" s="16">
        <f t="shared" si="14"/>
        <v>59.142857142857139</v>
      </c>
      <c r="R257" s="6">
        <v>44676</v>
      </c>
      <c r="S257" s="15">
        <v>57.714285714285708</v>
      </c>
      <c r="T257" s="15">
        <v>1.4285714285714284</v>
      </c>
      <c r="U257" s="16">
        <f t="shared" si="15"/>
        <v>59.142857142857139</v>
      </c>
    </row>
    <row r="258" spans="2:21" x14ac:dyDescent="0.3">
      <c r="B258" s="6">
        <v>44683</v>
      </c>
      <c r="C258" s="15">
        <v>19</v>
      </c>
      <c r="D258" s="15">
        <v>45.428571428571431</v>
      </c>
      <c r="E258" s="15">
        <v>0</v>
      </c>
      <c r="F258" s="16">
        <f t="shared" si="12"/>
        <v>64.428571428571431</v>
      </c>
      <c r="H258" s="6">
        <v>44683</v>
      </c>
      <c r="I258" s="15">
        <v>56.571428571428569</v>
      </c>
      <c r="J258" s="15">
        <v>7.8571428571428568</v>
      </c>
      <c r="K258" s="16">
        <f t="shared" si="13"/>
        <v>64.428571428571431</v>
      </c>
      <c r="M258" s="6">
        <v>44683</v>
      </c>
      <c r="N258" s="15">
        <v>56.571428571428569</v>
      </c>
      <c r="O258" s="15">
        <v>7.8571428571428568</v>
      </c>
      <c r="P258" s="16">
        <f t="shared" si="14"/>
        <v>64.428571428571431</v>
      </c>
      <c r="R258" s="6">
        <v>44683</v>
      </c>
      <c r="S258" s="15">
        <v>62.285714285714292</v>
      </c>
      <c r="T258" s="15">
        <v>2.1428571428571428</v>
      </c>
      <c r="U258" s="16">
        <f t="shared" si="15"/>
        <v>64.428571428571431</v>
      </c>
    </row>
    <row r="259" spans="2:21" x14ac:dyDescent="0.3">
      <c r="B259" s="6">
        <v>44690</v>
      </c>
      <c r="C259" s="15">
        <v>17.714285714285715</v>
      </c>
      <c r="D259" s="15">
        <v>45.142857142857146</v>
      </c>
      <c r="E259" s="15">
        <v>0</v>
      </c>
      <c r="F259" s="16">
        <f t="shared" si="12"/>
        <v>62.857142857142861</v>
      </c>
      <c r="H259" s="6">
        <v>44690</v>
      </c>
      <c r="I259" s="15">
        <v>54.428571428571431</v>
      </c>
      <c r="J259" s="15">
        <v>8.5714285714285712</v>
      </c>
      <c r="K259" s="16">
        <f t="shared" si="13"/>
        <v>63</v>
      </c>
      <c r="M259" s="6">
        <v>44690</v>
      </c>
      <c r="N259" s="15">
        <v>56</v>
      </c>
      <c r="O259" s="15">
        <v>6.8571428571428568</v>
      </c>
      <c r="P259" s="16">
        <f t="shared" si="14"/>
        <v>62.857142857142854</v>
      </c>
      <c r="R259" s="6">
        <v>44690</v>
      </c>
      <c r="S259" s="15">
        <v>60.285714285714285</v>
      </c>
      <c r="T259" s="15">
        <v>2.5714285714285712</v>
      </c>
      <c r="U259" s="16">
        <f t="shared" si="15"/>
        <v>62.857142857142854</v>
      </c>
    </row>
    <row r="260" spans="2:21" x14ac:dyDescent="0.3">
      <c r="B260" s="6">
        <v>44697</v>
      </c>
      <c r="C260" s="15">
        <v>19.285714285714285</v>
      </c>
      <c r="D260" s="15">
        <v>43.285714285714285</v>
      </c>
      <c r="E260" s="15">
        <v>0</v>
      </c>
      <c r="F260" s="16">
        <f t="shared" si="12"/>
        <v>62.571428571428569</v>
      </c>
      <c r="H260" s="6">
        <v>44697</v>
      </c>
      <c r="I260" s="15">
        <v>52.285714285714292</v>
      </c>
      <c r="J260" s="15">
        <v>10.285714285714285</v>
      </c>
      <c r="K260" s="16">
        <f t="shared" si="13"/>
        <v>62.571428571428577</v>
      </c>
      <c r="M260" s="6">
        <v>44697</v>
      </c>
      <c r="N260" s="15">
        <v>58.428571428571431</v>
      </c>
      <c r="O260" s="15">
        <v>4.1428571428571432</v>
      </c>
      <c r="P260" s="16">
        <f t="shared" si="14"/>
        <v>62.571428571428577</v>
      </c>
      <c r="R260" s="6">
        <v>44697</v>
      </c>
      <c r="S260" s="15">
        <v>57.857142857142897</v>
      </c>
      <c r="T260" s="15">
        <v>4.7142857142857144</v>
      </c>
      <c r="U260" s="16">
        <f t="shared" si="15"/>
        <v>62.571428571428612</v>
      </c>
    </row>
    <row r="261" spans="2:21" x14ac:dyDescent="0.3">
      <c r="B261" s="6">
        <v>44704</v>
      </c>
      <c r="C261" s="15">
        <v>18.428571428571427</v>
      </c>
      <c r="D261" s="15">
        <v>35.714285714285715</v>
      </c>
      <c r="E261" s="15">
        <v>0</v>
      </c>
      <c r="F261" s="16">
        <f t="shared" si="12"/>
        <v>54.142857142857139</v>
      </c>
      <c r="H261" s="6">
        <v>44704</v>
      </c>
      <c r="I261" s="15">
        <v>44.571428571428569</v>
      </c>
      <c r="J261" s="15">
        <v>9.5714285714285712</v>
      </c>
      <c r="K261" s="16">
        <f t="shared" si="13"/>
        <v>54.142857142857139</v>
      </c>
      <c r="M261" s="6">
        <v>44704</v>
      </c>
      <c r="N261" s="15">
        <v>51.142857142857139</v>
      </c>
      <c r="O261" s="15">
        <v>3</v>
      </c>
      <c r="P261" s="16">
        <f t="shared" si="14"/>
        <v>54.142857142857139</v>
      </c>
      <c r="R261" s="6">
        <v>44704</v>
      </c>
      <c r="S261" s="15">
        <v>49.857142857142861</v>
      </c>
      <c r="T261" s="15">
        <v>4.2857142857142856</v>
      </c>
      <c r="U261" s="16">
        <f t="shared" si="15"/>
        <v>54.142857142857146</v>
      </c>
    </row>
    <row r="262" spans="2:21" x14ac:dyDescent="0.3">
      <c r="B262" s="6">
        <v>44711</v>
      </c>
      <c r="C262" s="15">
        <v>13.857142857142858</v>
      </c>
      <c r="D262" s="15">
        <v>39</v>
      </c>
      <c r="E262" s="15">
        <v>0</v>
      </c>
      <c r="F262" s="16">
        <f t="shared" ref="F262:F266" si="16">C262+D262</f>
        <v>52.857142857142861</v>
      </c>
      <c r="H262" s="6">
        <v>44711</v>
      </c>
      <c r="I262" s="15">
        <v>41.714285714285715</v>
      </c>
      <c r="J262" s="15">
        <v>11.142857142857142</v>
      </c>
      <c r="K262" s="16">
        <f t="shared" ref="K262:K325" si="17">I262+J262</f>
        <v>52.857142857142861</v>
      </c>
      <c r="M262" s="6">
        <v>44711</v>
      </c>
      <c r="N262" s="15">
        <v>45.857142857142861</v>
      </c>
      <c r="O262" s="15">
        <v>7</v>
      </c>
      <c r="P262" s="16">
        <f t="shared" ref="P262:P325" si="18">N262+O262</f>
        <v>52.857142857142861</v>
      </c>
      <c r="R262" s="6">
        <v>44711</v>
      </c>
      <c r="S262" s="15">
        <v>47.571428571428569</v>
      </c>
      <c r="T262" s="15">
        <v>5.2857142857142856</v>
      </c>
      <c r="U262" s="16">
        <f t="shared" ref="U262:U266" si="19">S262+T262</f>
        <v>52.857142857142854</v>
      </c>
    </row>
    <row r="263" spans="2:21" x14ac:dyDescent="0.3">
      <c r="B263" s="6">
        <v>44718</v>
      </c>
      <c r="C263" s="15">
        <v>11</v>
      </c>
      <c r="D263" s="15">
        <v>30</v>
      </c>
      <c r="E263" s="15">
        <v>0</v>
      </c>
      <c r="F263" s="16">
        <f t="shared" si="16"/>
        <v>41</v>
      </c>
      <c r="H263" s="6">
        <v>44718</v>
      </c>
      <c r="I263" s="15">
        <v>30.857142857142858</v>
      </c>
      <c r="J263" s="15">
        <v>10.142857142857142</v>
      </c>
      <c r="K263" s="16">
        <f t="shared" si="17"/>
        <v>41</v>
      </c>
      <c r="M263" s="6">
        <v>44718</v>
      </c>
      <c r="N263" s="15">
        <v>35.285714285714285</v>
      </c>
      <c r="O263" s="15">
        <v>5.7142857142857135</v>
      </c>
      <c r="P263" s="16">
        <f t="shared" si="18"/>
        <v>41</v>
      </c>
      <c r="R263" s="6">
        <v>44718</v>
      </c>
      <c r="S263" s="15">
        <v>36.142857142857103</v>
      </c>
      <c r="T263" s="15">
        <v>4.8571428571428577</v>
      </c>
      <c r="U263" s="16">
        <f t="shared" si="19"/>
        <v>40.999999999999957</v>
      </c>
    </row>
    <row r="264" spans="2:21" x14ac:dyDescent="0.3">
      <c r="B264" s="6">
        <v>44725</v>
      </c>
      <c r="C264" s="15">
        <v>15.142857142857142</v>
      </c>
      <c r="D264" s="15">
        <v>33.285714285714285</v>
      </c>
      <c r="E264" s="15">
        <v>0</v>
      </c>
      <c r="F264" s="16">
        <f t="shared" si="16"/>
        <v>48.428571428571431</v>
      </c>
      <c r="H264" s="6">
        <v>44725</v>
      </c>
      <c r="I264" s="15">
        <v>37.714285714285715</v>
      </c>
      <c r="J264" s="15">
        <v>10.714285714285715</v>
      </c>
      <c r="K264" s="16">
        <f t="shared" si="17"/>
        <v>48.428571428571431</v>
      </c>
      <c r="M264" s="6">
        <v>44725</v>
      </c>
      <c r="N264" s="15">
        <v>43.714285714285715</v>
      </c>
      <c r="O264" s="15">
        <v>4.7142857142857144</v>
      </c>
      <c r="P264" s="16">
        <f t="shared" si="18"/>
        <v>48.428571428571431</v>
      </c>
      <c r="R264" s="6">
        <v>44725</v>
      </c>
      <c r="S264" s="15">
        <v>42.857142857142854</v>
      </c>
      <c r="T264" s="15">
        <v>5.5714285714285712</v>
      </c>
      <c r="U264" s="16">
        <f t="shared" si="19"/>
        <v>48.428571428571423</v>
      </c>
    </row>
    <row r="265" spans="2:21" x14ac:dyDescent="0.3">
      <c r="B265" s="6">
        <v>44732</v>
      </c>
      <c r="C265" s="15">
        <v>18.714285714285715</v>
      </c>
      <c r="D265" s="15">
        <v>36</v>
      </c>
      <c r="E265" s="15">
        <v>0</v>
      </c>
      <c r="F265" s="16">
        <f t="shared" si="16"/>
        <v>54.714285714285715</v>
      </c>
      <c r="H265" s="6">
        <v>44732</v>
      </c>
      <c r="I265" s="15">
        <v>44.571428571428569</v>
      </c>
      <c r="J265" s="15">
        <v>10.142857142857142</v>
      </c>
      <c r="K265" s="16">
        <f t="shared" si="17"/>
        <v>54.714285714285708</v>
      </c>
      <c r="M265" s="6">
        <v>44732</v>
      </c>
      <c r="N265" s="15">
        <v>46.571428571428569</v>
      </c>
      <c r="O265" s="15">
        <v>8.1428571428571423</v>
      </c>
      <c r="P265" s="16">
        <f t="shared" si="18"/>
        <v>54.714285714285708</v>
      </c>
      <c r="R265" s="6">
        <v>44732</v>
      </c>
      <c r="S265" s="15">
        <v>50</v>
      </c>
      <c r="T265" s="15">
        <v>4.7142857142857144</v>
      </c>
      <c r="U265" s="16">
        <f t="shared" si="19"/>
        <v>54.714285714285715</v>
      </c>
    </row>
    <row r="266" spans="2:21" x14ac:dyDescent="0.3">
      <c r="B266" s="6">
        <v>44739</v>
      </c>
      <c r="C266" s="15">
        <v>24.857142857142858</v>
      </c>
      <c r="D266" s="15">
        <v>31.285714285714285</v>
      </c>
      <c r="E266" s="15">
        <v>0</v>
      </c>
      <c r="F266" s="16">
        <f t="shared" si="16"/>
        <v>56.142857142857139</v>
      </c>
      <c r="H266" s="6">
        <v>44739</v>
      </c>
      <c r="I266" s="15">
        <v>47.571428571428598</v>
      </c>
      <c r="J266" s="15">
        <v>8.5714285714285712</v>
      </c>
      <c r="K266" s="16">
        <f t="shared" si="17"/>
        <v>56.142857142857167</v>
      </c>
      <c r="M266" s="6">
        <v>44739</v>
      </c>
      <c r="N266" s="15">
        <v>48.857142857142861</v>
      </c>
      <c r="O266" s="15">
        <v>7.2857142857142856</v>
      </c>
      <c r="P266" s="16">
        <f t="shared" si="18"/>
        <v>56.142857142857146</v>
      </c>
      <c r="R266" s="6">
        <v>44739</v>
      </c>
      <c r="S266" s="15">
        <v>51.285714285714299</v>
      </c>
      <c r="T266" s="15">
        <v>4.8571428571428568</v>
      </c>
      <c r="U266" s="16">
        <f t="shared" si="19"/>
        <v>56.142857142857153</v>
      </c>
    </row>
    <row r="267" spans="2:21" x14ac:dyDescent="0.3">
      <c r="B267" s="6">
        <v>44746</v>
      </c>
      <c r="C267" s="15">
        <v>18.428571428571427</v>
      </c>
      <c r="D267" s="15">
        <v>41.428571428571431</v>
      </c>
      <c r="E267" s="15">
        <v>0</v>
      </c>
      <c r="F267" s="16">
        <f t="shared" ref="F267:F323" si="20">C267+D267</f>
        <v>59.857142857142861</v>
      </c>
      <c r="H267" s="6">
        <v>44746</v>
      </c>
      <c r="I267" s="15">
        <v>49.571428571428569</v>
      </c>
      <c r="J267" s="15">
        <v>10.285714285714286</v>
      </c>
      <c r="K267" s="16">
        <f t="shared" si="17"/>
        <v>59.857142857142854</v>
      </c>
      <c r="M267" s="6">
        <v>44746</v>
      </c>
      <c r="N267" s="15">
        <v>52.142857142857146</v>
      </c>
      <c r="O267" s="15">
        <v>7.7142857142857144</v>
      </c>
      <c r="P267" s="16">
        <f t="shared" si="18"/>
        <v>59.857142857142861</v>
      </c>
      <c r="R267" s="6">
        <v>44746</v>
      </c>
      <c r="S267" s="15">
        <v>54.857142857142854</v>
      </c>
      <c r="T267" s="15">
        <v>5</v>
      </c>
      <c r="U267" s="16">
        <f t="shared" ref="U267:U329" si="21">S267+T267</f>
        <v>59.857142857142854</v>
      </c>
    </row>
    <row r="268" spans="2:21" x14ac:dyDescent="0.3">
      <c r="B268" s="6">
        <v>44753</v>
      </c>
      <c r="C268" s="15">
        <v>9.8571428571428577</v>
      </c>
      <c r="D268" s="15">
        <v>40.714285714285715</v>
      </c>
      <c r="E268" s="15">
        <v>0</v>
      </c>
      <c r="F268" s="16">
        <f t="shared" si="20"/>
        <v>50.571428571428569</v>
      </c>
      <c r="H268" s="6">
        <v>44753</v>
      </c>
      <c r="I268" s="15">
        <v>39.428571428571431</v>
      </c>
      <c r="J268" s="15">
        <v>11.142857142857142</v>
      </c>
      <c r="K268" s="16">
        <f t="shared" si="17"/>
        <v>50.571428571428569</v>
      </c>
      <c r="M268" s="6">
        <v>44753</v>
      </c>
      <c r="N268" s="15">
        <v>42.142857142857146</v>
      </c>
      <c r="O268" s="15">
        <v>8.4285714285714288</v>
      </c>
      <c r="P268" s="16">
        <f t="shared" si="18"/>
        <v>50.571428571428577</v>
      </c>
      <c r="R268" s="6">
        <v>44753</v>
      </c>
      <c r="S268" s="15">
        <v>47.714285714285715</v>
      </c>
      <c r="T268" s="15">
        <v>2.8571428571428572</v>
      </c>
      <c r="U268" s="16">
        <f t="shared" si="21"/>
        <v>50.571428571428569</v>
      </c>
    </row>
    <row r="269" spans="2:21" x14ac:dyDescent="0.3">
      <c r="B269" s="6">
        <v>44760</v>
      </c>
      <c r="C269" s="15">
        <v>13.571428571428571</v>
      </c>
      <c r="D269" s="15">
        <v>36.857142857142854</v>
      </c>
      <c r="E269" s="15">
        <v>0</v>
      </c>
      <c r="F269" s="16">
        <f t="shared" si="20"/>
        <v>50.428571428571423</v>
      </c>
      <c r="H269" s="6">
        <v>44760</v>
      </c>
      <c r="I269" s="15">
        <v>39.714285714285715</v>
      </c>
      <c r="J269" s="15">
        <v>10.714285714285714</v>
      </c>
      <c r="K269" s="16">
        <f t="shared" si="17"/>
        <v>50.428571428571431</v>
      </c>
      <c r="M269" s="6">
        <v>44760</v>
      </c>
      <c r="N269" s="15">
        <v>43.285714285714285</v>
      </c>
      <c r="O269" s="15">
        <v>7.1428571428571432</v>
      </c>
      <c r="P269" s="16">
        <f t="shared" si="18"/>
        <v>50.428571428571431</v>
      </c>
      <c r="R269" s="6">
        <v>44760</v>
      </c>
      <c r="S269" s="15">
        <v>48.428571428571431</v>
      </c>
      <c r="T269" s="15">
        <v>2</v>
      </c>
      <c r="U269" s="16">
        <f t="shared" si="21"/>
        <v>50.428571428571431</v>
      </c>
    </row>
    <row r="270" spans="2:21" x14ac:dyDescent="0.3">
      <c r="B270" s="6">
        <v>44767</v>
      </c>
      <c r="C270" s="15">
        <v>15.857142857142858</v>
      </c>
      <c r="D270" s="15">
        <v>32</v>
      </c>
      <c r="E270" s="15">
        <v>0</v>
      </c>
      <c r="F270" s="16">
        <f t="shared" si="20"/>
        <v>47.857142857142861</v>
      </c>
      <c r="H270" s="6">
        <v>44767</v>
      </c>
      <c r="I270" s="15">
        <v>38</v>
      </c>
      <c r="J270" s="15">
        <v>9.8571428571428577</v>
      </c>
      <c r="K270" s="16">
        <f t="shared" si="17"/>
        <v>47.857142857142861</v>
      </c>
      <c r="M270" s="6">
        <v>44767</v>
      </c>
      <c r="N270" s="15">
        <v>42.428571428571431</v>
      </c>
      <c r="O270" s="15">
        <v>5.4285714285714288</v>
      </c>
      <c r="P270" s="16">
        <f t="shared" si="18"/>
        <v>47.857142857142861</v>
      </c>
      <c r="R270" s="6">
        <v>44767</v>
      </c>
      <c r="S270" s="15">
        <v>45.857142857142854</v>
      </c>
      <c r="T270" s="15">
        <v>2</v>
      </c>
      <c r="U270" s="16">
        <f t="shared" si="21"/>
        <v>47.857142857142854</v>
      </c>
    </row>
    <row r="271" spans="2:21" x14ac:dyDescent="0.3">
      <c r="B271" s="6">
        <v>44774</v>
      </c>
      <c r="C271" s="15">
        <v>17.714285714285715</v>
      </c>
      <c r="D271" s="15">
        <v>30.285714285714285</v>
      </c>
      <c r="E271" s="15">
        <v>0</v>
      </c>
      <c r="F271" s="16">
        <f t="shared" si="20"/>
        <v>48</v>
      </c>
      <c r="H271" s="6">
        <v>44774</v>
      </c>
      <c r="I271" s="15">
        <v>36</v>
      </c>
      <c r="J271" s="15">
        <v>12</v>
      </c>
      <c r="K271" s="16">
        <f t="shared" si="17"/>
        <v>48</v>
      </c>
      <c r="M271" s="6">
        <v>44774</v>
      </c>
      <c r="N271" s="15">
        <v>41.428571428571431</v>
      </c>
      <c r="O271" s="15">
        <v>6.5714285714285712</v>
      </c>
      <c r="P271" s="16">
        <f t="shared" si="18"/>
        <v>48</v>
      </c>
      <c r="R271" s="6">
        <v>44774</v>
      </c>
      <c r="S271" s="15">
        <v>45.428571428571431</v>
      </c>
      <c r="T271" s="15">
        <v>2.5714285714285716</v>
      </c>
      <c r="U271" s="16">
        <f t="shared" si="21"/>
        <v>48</v>
      </c>
    </row>
    <row r="272" spans="2:21" x14ac:dyDescent="0.3">
      <c r="B272" s="6">
        <v>44781</v>
      </c>
      <c r="C272" s="15">
        <v>16.571428571428573</v>
      </c>
      <c r="D272" s="15">
        <v>33</v>
      </c>
      <c r="E272" s="15">
        <v>0</v>
      </c>
      <c r="F272" s="16">
        <f t="shared" si="20"/>
        <v>49.571428571428569</v>
      </c>
      <c r="H272" s="6">
        <v>44781</v>
      </c>
      <c r="I272" s="15">
        <v>38.285714285714285</v>
      </c>
      <c r="J272" s="15">
        <v>11.285714285714286</v>
      </c>
      <c r="K272" s="16">
        <f t="shared" si="17"/>
        <v>49.571428571428569</v>
      </c>
      <c r="M272" s="6">
        <v>44781</v>
      </c>
      <c r="N272" s="15">
        <v>42.142857142857146</v>
      </c>
      <c r="O272" s="15">
        <v>7.4285714285714288</v>
      </c>
      <c r="P272" s="16">
        <f t="shared" si="18"/>
        <v>49.571428571428577</v>
      </c>
      <c r="R272" s="6">
        <v>44781</v>
      </c>
      <c r="S272" s="15">
        <v>46.571428571428569</v>
      </c>
      <c r="T272" s="15">
        <v>3</v>
      </c>
      <c r="U272" s="16">
        <f t="shared" si="21"/>
        <v>49.571428571428569</v>
      </c>
    </row>
    <row r="273" spans="2:21" x14ac:dyDescent="0.3">
      <c r="B273" s="6">
        <v>44788</v>
      </c>
      <c r="C273" s="15">
        <v>17.571428571428573</v>
      </c>
      <c r="D273" s="15">
        <v>30.571428571428573</v>
      </c>
      <c r="E273" s="15">
        <v>0</v>
      </c>
      <c r="F273" s="16">
        <f t="shared" si="20"/>
        <v>48.142857142857146</v>
      </c>
      <c r="H273" s="6">
        <v>44788</v>
      </c>
      <c r="I273" s="15">
        <v>38.857142857142854</v>
      </c>
      <c r="J273" s="15">
        <v>9.2857142857142865</v>
      </c>
      <c r="K273" s="16">
        <f t="shared" si="17"/>
        <v>48.142857142857139</v>
      </c>
      <c r="M273" s="6">
        <v>44788</v>
      </c>
      <c r="N273" s="15">
        <v>39.428571428571431</v>
      </c>
      <c r="O273" s="15">
        <v>8.7142857142857135</v>
      </c>
      <c r="P273" s="16">
        <f t="shared" si="18"/>
        <v>48.142857142857146</v>
      </c>
      <c r="R273" s="6">
        <v>44788</v>
      </c>
      <c r="S273" s="15">
        <v>44.142857142857146</v>
      </c>
      <c r="T273" s="15">
        <v>4</v>
      </c>
      <c r="U273" s="16">
        <f t="shared" si="21"/>
        <v>48.142857142857146</v>
      </c>
    </row>
    <row r="274" spans="2:21" x14ac:dyDescent="0.3">
      <c r="B274" s="6">
        <v>44795</v>
      </c>
      <c r="C274" s="15">
        <v>18.571428571428573</v>
      </c>
      <c r="D274" s="15">
        <v>29.857142857142858</v>
      </c>
      <c r="E274" s="15">
        <v>0</v>
      </c>
      <c r="F274" s="16">
        <f t="shared" si="20"/>
        <v>48.428571428571431</v>
      </c>
      <c r="H274" s="6">
        <v>44795</v>
      </c>
      <c r="I274" s="15">
        <v>39</v>
      </c>
      <c r="J274" s="15">
        <v>9.4285714285714288</v>
      </c>
      <c r="K274" s="16">
        <f t="shared" si="17"/>
        <v>48.428571428571431</v>
      </c>
      <c r="M274" s="6">
        <v>44795</v>
      </c>
      <c r="N274" s="15">
        <v>38.428571428571431</v>
      </c>
      <c r="O274" s="15">
        <v>10</v>
      </c>
      <c r="P274" s="16">
        <f t="shared" si="18"/>
        <v>48.428571428571431</v>
      </c>
      <c r="R274" s="6">
        <v>44795</v>
      </c>
      <c r="S274" s="15">
        <v>44.714285714285715</v>
      </c>
      <c r="T274" s="15">
        <v>3.7142857142857144</v>
      </c>
      <c r="U274" s="16">
        <f t="shared" si="21"/>
        <v>48.428571428571431</v>
      </c>
    </row>
    <row r="275" spans="2:21" x14ac:dyDescent="0.3">
      <c r="B275" s="6">
        <v>44802</v>
      </c>
      <c r="C275" s="15">
        <v>16.857142857142858</v>
      </c>
      <c r="D275" s="15">
        <v>31.714285714285715</v>
      </c>
      <c r="E275" s="15">
        <v>0</v>
      </c>
      <c r="F275" s="16">
        <f t="shared" si="20"/>
        <v>48.571428571428569</v>
      </c>
      <c r="H275" s="6">
        <v>44802</v>
      </c>
      <c r="I275" s="15">
        <v>39</v>
      </c>
      <c r="J275" s="15">
        <v>9.5714285714285712</v>
      </c>
      <c r="K275" s="16">
        <f t="shared" si="17"/>
        <v>48.571428571428569</v>
      </c>
      <c r="M275" s="6">
        <v>44802</v>
      </c>
      <c r="N275" s="15">
        <v>39.142857142857146</v>
      </c>
      <c r="O275" s="15">
        <v>9.4285714285714288</v>
      </c>
      <c r="P275" s="16">
        <f t="shared" si="18"/>
        <v>48.571428571428577</v>
      </c>
      <c r="R275" s="6">
        <v>44802</v>
      </c>
      <c r="S275" s="15">
        <v>45.571428571428569</v>
      </c>
      <c r="T275" s="15">
        <v>3</v>
      </c>
      <c r="U275" s="16">
        <f t="shared" si="21"/>
        <v>48.571428571428569</v>
      </c>
    </row>
    <row r="276" spans="2:21" x14ac:dyDescent="0.3">
      <c r="B276" s="6">
        <v>44809</v>
      </c>
      <c r="C276" s="15">
        <v>15.857142857142858</v>
      </c>
      <c r="D276" s="15">
        <v>35</v>
      </c>
      <c r="E276" s="15">
        <v>0</v>
      </c>
      <c r="F276" s="16">
        <f t="shared" si="20"/>
        <v>50.857142857142861</v>
      </c>
      <c r="H276" s="6">
        <v>44809</v>
      </c>
      <c r="I276" s="15">
        <v>40.857142857142854</v>
      </c>
      <c r="J276" s="15">
        <v>10</v>
      </c>
      <c r="K276" s="16">
        <f t="shared" si="17"/>
        <v>50.857142857142854</v>
      </c>
      <c r="M276" s="6">
        <v>44809</v>
      </c>
      <c r="N276" s="15">
        <v>40.428571428571431</v>
      </c>
      <c r="O276" s="15">
        <v>10.428571428571429</v>
      </c>
      <c r="P276" s="16">
        <f t="shared" si="18"/>
        <v>50.857142857142861</v>
      </c>
      <c r="R276" s="6">
        <v>44809</v>
      </c>
      <c r="S276" s="15">
        <v>49.285714285714285</v>
      </c>
      <c r="T276" s="15">
        <v>1.5714285714285714</v>
      </c>
      <c r="U276" s="16">
        <f t="shared" si="21"/>
        <v>50.857142857142854</v>
      </c>
    </row>
    <row r="277" spans="2:21" x14ac:dyDescent="0.3">
      <c r="B277" s="6">
        <v>44816</v>
      </c>
      <c r="C277" s="15">
        <v>17.714285714285715</v>
      </c>
      <c r="D277" s="15">
        <v>27.285714285714285</v>
      </c>
      <c r="E277" s="15">
        <v>0</v>
      </c>
      <c r="F277" s="16">
        <f t="shared" si="20"/>
        <v>45</v>
      </c>
      <c r="H277" s="6">
        <v>44816</v>
      </c>
      <c r="I277" s="15">
        <v>34.428571428571431</v>
      </c>
      <c r="J277" s="15">
        <v>10.571428571428571</v>
      </c>
      <c r="K277" s="16">
        <f t="shared" si="17"/>
        <v>45</v>
      </c>
      <c r="M277" s="6">
        <v>44816</v>
      </c>
      <c r="N277" s="15">
        <v>35</v>
      </c>
      <c r="O277" s="15">
        <v>10</v>
      </c>
      <c r="P277" s="16">
        <f t="shared" si="18"/>
        <v>45</v>
      </c>
      <c r="R277" s="6">
        <v>44816</v>
      </c>
      <c r="S277" s="15">
        <v>43.857142857142854</v>
      </c>
      <c r="T277" s="15">
        <v>1.1428571428571428</v>
      </c>
      <c r="U277" s="16">
        <f t="shared" si="21"/>
        <v>45</v>
      </c>
    </row>
    <row r="278" spans="2:21" x14ac:dyDescent="0.3">
      <c r="B278" s="6">
        <v>44823</v>
      </c>
      <c r="C278" s="15">
        <v>19.571428571428573</v>
      </c>
      <c r="D278" s="15">
        <v>23.285714285714285</v>
      </c>
      <c r="E278" s="15">
        <v>0</v>
      </c>
      <c r="F278" s="16">
        <f t="shared" si="20"/>
        <v>42.857142857142861</v>
      </c>
      <c r="H278" s="6">
        <v>44823</v>
      </c>
      <c r="I278" s="15">
        <v>34.285714285714285</v>
      </c>
      <c r="J278" s="15">
        <v>8.8571428571428577</v>
      </c>
      <c r="K278" s="16">
        <f t="shared" si="17"/>
        <v>43.142857142857139</v>
      </c>
      <c r="M278" s="6">
        <v>44823</v>
      </c>
      <c r="N278" s="15">
        <v>33.857142857142854</v>
      </c>
      <c r="O278" s="15">
        <v>9</v>
      </c>
      <c r="P278" s="16">
        <f t="shared" si="18"/>
        <v>42.857142857142854</v>
      </c>
      <c r="R278" s="6">
        <v>44823</v>
      </c>
      <c r="S278" s="15">
        <v>41.428571428571431</v>
      </c>
      <c r="T278" s="15">
        <v>1.4285714285714286</v>
      </c>
      <c r="U278" s="16">
        <f t="shared" si="21"/>
        <v>42.857142857142861</v>
      </c>
    </row>
    <row r="279" spans="2:21" x14ac:dyDescent="0.3">
      <c r="B279" s="6">
        <v>44830</v>
      </c>
      <c r="C279" s="15">
        <v>15.571428571428571</v>
      </c>
      <c r="D279" s="15">
        <v>28</v>
      </c>
      <c r="E279" s="15">
        <v>0</v>
      </c>
      <c r="F279" s="16">
        <f t="shared" si="20"/>
        <v>43.571428571428569</v>
      </c>
      <c r="H279" s="6">
        <v>44830</v>
      </c>
      <c r="I279" s="15">
        <v>33.285714285714285</v>
      </c>
      <c r="J279" s="15">
        <v>10.285714285714286</v>
      </c>
      <c r="K279" s="16">
        <f t="shared" si="17"/>
        <v>43.571428571428569</v>
      </c>
      <c r="M279" s="6">
        <v>44830</v>
      </c>
      <c r="N279" s="15">
        <v>36.571428571428569</v>
      </c>
      <c r="O279" s="15">
        <v>7</v>
      </c>
      <c r="P279" s="16">
        <f t="shared" si="18"/>
        <v>43.571428571428569</v>
      </c>
      <c r="R279" s="6">
        <v>44830</v>
      </c>
      <c r="S279" s="15">
        <v>42.428571428571431</v>
      </c>
      <c r="T279" s="15">
        <v>1.1428571428571428</v>
      </c>
      <c r="U279" s="16">
        <f t="shared" si="21"/>
        <v>43.571428571428577</v>
      </c>
    </row>
    <row r="280" spans="2:21" x14ac:dyDescent="0.3">
      <c r="B280" s="6">
        <v>44837</v>
      </c>
      <c r="C280" s="15">
        <v>14.571428571428571</v>
      </c>
      <c r="D280" s="15">
        <v>30.285714285714285</v>
      </c>
      <c r="E280" s="15">
        <v>0</v>
      </c>
      <c r="F280" s="16">
        <f t="shared" si="20"/>
        <v>44.857142857142854</v>
      </c>
      <c r="H280" s="6">
        <v>44837</v>
      </c>
      <c r="I280" s="15">
        <v>34.857142857142854</v>
      </c>
      <c r="J280" s="15">
        <v>10</v>
      </c>
      <c r="K280" s="16">
        <f t="shared" si="17"/>
        <v>44.857142857142854</v>
      </c>
      <c r="M280" s="6">
        <v>44837</v>
      </c>
      <c r="N280" s="15">
        <v>39.285714285714285</v>
      </c>
      <c r="O280" s="15">
        <v>5.5714285714285712</v>
      </c>
      <c r="P280" s="16">
        <f t="shared" si="18"/>
        <v>44.857142857142854</v>
      </c>
      <c r="R280" s="6">
        <v>44837</v>
      </c>
      <c r="S280" s="15">
        <v>44</v>
      </c>
      <c r="T280" s="15">
        <v>0.8571428571428571</v>
      </c>
      <c r="U280" s="16">
        <f t="shared" si="21"/>
        <v>44.857142857142854</v>
      </c>
    </row>
    <row r="281" spans="2:21" x14ac:dyDescent="0.3">
      <c r="B281" s="6">
        <v>44844</v>
      </c>
      <c r="C281" s="15">
        <v>15.857142857142858</v>
      </c>
      <c r="D281" s="15">
        <v>30.285714285714285</v>
      </c>
      <c r="E281" s="15">
        <v>0</v>
      </c>
      <c r="F281" s="16">
        <f t="shared" si="20"/>
        <v>46.142857142857139</v>
      </c>
      <c r="H281" s="6">
        <v>44844</v>
      </c>
      <c r="I281" s="15">
        <v>36.428571428571431</v>
      </c>
      <c r="J281" s="15">
        <v>9.7142857142857135</v>
      </c>
      <c r="K281" s="16">
        <f t="shared" si="17"/>
        <v>46.142857142857146</v>
      </c>
      <c r="M281" s="6">
        <v>44844</v>
      </c>
      <c r="N281" s="15">
        <v>41.571428571428569</v>
      </c>
      <c r="O281" s="15">
        <v>4.5714285714285712</v>
      </c>
      <c r="P281" s="16">
        <f t="shared" si="18"/>
        <v>46.142857142857139</v>
      </c>
      <c r="R281" s="6">
        <v>44844</v>
      </c>
      <c r="S281" s="15">
        <v>44.857142857142854</v>
      </c>
      <c r="T281" s="15">
        <v>1.2857142857142858</v>
      </c>
      <c r="U281" s="16">
        <f t="shared" si="21"/>
        <v>46.142857142857139</v>
      </c>
    </row>
    <row r="282" spans="2:21" x14ac:dyDescent="0.3">
      <c r="B282" s="6">
        <v>44851</v>
      </c>
      <c r="C282" s="15">
        <v>14.428571428571429</v>
      </c>
      <c r="D282" s="15">
        <v>32.428571428571431</v>
      </c>
      <c r="E282" s="15">
        <v>0</v>
      </c>
      <c r="F282" s="16">
        <f t="shared" si="20"/>
        <v>46.857142857142861</v>
      </c>
      <c r="H282" s="6">
        <v>44851</v>
      </c>
      <c r="I282" s="15">
        <v>38.142857142857146</v>
      </c>
      <c r="J282" s="15">
        <v>8.7142857142857135</v>
      </c>
      <c r="K282" s="16">
        <f t="shared" si="17"/>
        <v>46.857142857142861</v>
      </c>
      <c r="M282" s="6">
        <v>44851</v>
      </c>
      <c r="N282" s="15">
        <v>41.857142857142854</v>
      </c>
      <c r="O282" s="15">
        <v>5</v>
      </c>
      <c r="P282" s="16">
        <f t="shared" si="18"/>
        <v>46.857142857142854</v>
      </c>
      <c r="R282" s="6">
        <v>44851</v>
      </c>
      <c r="S282" s="15">
        <v>44.857142857142854</v>
      </c>
      <c r="T282" s="15">
        <v>2</v>
      </c>
      <c r="U282" s="16">
        <f t="shared" si="21"/>
        <v>46.857142857142854</v>
      </c>
    </row>
    <row r="283" spans="2:21" x14ac:dyDescent="0.3">
      <c r="B283" s="6">
        <v>44858</v>
      </c>
      <c r="C283" s="15">
        <v>16.428571428571427</v>
      </c>
      <c r="D283" s="15">
        <v>25.714285714285715</v>
      </c>
      <c r="E283" s="15">
        <v>0</v>
      </c>
      <c r="F283" s="16">
        <f t="shared" si="20"/>
        <v>42.142857142857139</v>
      </c>
      <c r="H283" s="6">
        <v>44858</v>
      </c>
      <c r="I283" s="15">
        <v>34.142857142857146</v>
      </c>
      <c r="J283" s="15">
        <v>8</v>
      </c>
      <c r="K283" s="16">
        <f t="shared" si="17"/>
        <v>42.142857142857146</v>
      </c>
      <c r="M283" s="6">
        <v>44858</v>
      </c>
      <c r="N283" s="15">
        <v>36.428571428571431</v>
      </c>
      <c r="O283" s="15">
        <v>5.7142857142857144</v>
      </c>
      <c r="P283" s="16">
        <f t="shared" si="18"/>
        <v>42.142857142857146</v>
      </c>
      <c r="R283" s="6">
        <v>44858</v>
      </c>
      <c r="S283" s="15">
        <v>39.714285714285715</v>
      </c>
      <c r="T283" s="15">
        <v>2.4285714285714284</v>
      </c>
      <c r="U283" s="16">
        <f t="shared" si="21"/>
        <v>42.142857142857146</v>
      </c>
    </row>
    <row r="284" spans="2:21" x14ac:dyDescent="0.3">
      <c r="B284" s="6">
        <v>44865</v>
      </c>
      <c r="C284" s="15">
        <v>14.428571428571429</v>
      </c>
      <c r="D284" s="15">
        <v>27.142857142857142</v>
      </c>
      <c r="E284" s="15">
        <v>0</v>
      </c>
      <c r="F284" s="16">
        <f t="shared" si="20"/>
        <v>41.571428571428569</v>
      </c>
      <c r="H284" s="6">
        <v>44865</v>
      </c>
      <c r="I284" s="15">
        <v>32.285714285714285</v>
      </c>
      <c r="J284" s="15">
        <v>9.4285714285714288</v>
      </c>
      <c r="K284" s="16">
        <f t="shared" si="17"/>
        <v>41.714285714285715</v>
      </c>
      <c r="M284" s="6">
        <v>44865</v>
      </c>
      <c r="N284" s="15">
        <v>36.428571428571431</v>
      </c>
      <c r="O284" s="15">
        <v>5.1428571428571432</v>
      </c>
      <c r="P284" s="16">
        <f t="shared" si="18"/>
        <v>41.571428571428577</v>
      </c>
      <c r="R284" s="6">
        <v>44865</v>
      </c>
      <c r="S284" s="15">
        <v>39.571428571428569</v>
      </c>
      <c r="T284" s="15">
        <v>2</v>
      </c>
      <c r="U284" s="16">
        <f t="shared" si="21"/>
        <v>41.571428571428569</v>
      </c>
    </row>
    <row r="285" spans="2:21" x14ac:dyDescent="0.3">
      <c r="B285" s="6">
        <v>44872</v>
      </c>
      <c r="C285" s="15">
        <v>16.142857142857142</v>
      </c>
      <c r="D285" s="15">
        <v>30.714285714285715</v>
      </c>
      <c r="E285" s="15">
        <v>0</v>
      </c>
      <c r="F285" s="16">
        <f t="shared" si="20"/>
        <v>46.857142857142861</v>
      </c>
      <c r="H285" s="6">
        <v>44872</v>
      </c>
      <c r="I285" s="15">
        <v>35.571428571428569</v>
      </c>
      <c r="J285" s="15">
        <v>11.285714285714286</v>
      </c>
      <c r="K285" s="16">
        <f t="shared" si="17"/>
        <v>46.857142857142854</v>
      </c>
      <c r="M285" s="6">
        <v>44872</v>
      </c>
      <c r="N285" s="15">
        <v>41.285714285714285</v>
      </c>
      <c r="O285" s="15">
        <v>5.5714285714285712</v>
      </c>
      <c r="P285" s="16">
        <f t="shared" si="18"/>
        <v>46.857142857142854</v>
      </c>
      <c r="R285" s="6">
        <v>44872</v>
      </c>
      <c r="S285" s="15">
        <v>44.428571428571431</v>
      </c>
      <c r="T285" s="15">
        <v>2.4285714285714284</v>
      </c>
      <c r="U285" s="16">
        <f t="shared" si="21"/>
        <v>46.857142857142861</v>
      </c>
    </row>
    <row r="286" spans="2:21" x14ac:dyDescent="0.3">
      <c r="B286" s="6">
        <v>44879</v>
      </c>
      <c r="C286" s="15">
        <v>13.142857142857142</v>
      </c>
      <c r="D286" s="15">
        <v>38.428571428571431</v>
      </c>
      <c r="E286" s="15">
        <v>0</v>
      </c>
      <c r="F286" s="16">
        <f t="shared" si="20"/>
        <v>51.571428571428569</v>
      </c>
      <c r="H286" s="6">
        <v>44879</v>
      </c>
      <c r="I286" s="15">
        <v>38.857142857142854</v>
      </c>
      <c r="J286" s="15">
        <v>12.857142857142858</v>
      </c>
      <c r="K286" s="16">
        <f t="shared" si="17"/>
        <v>51.714285714285708</v>
      </c>
      <c r="M286" s="6">
        <v>44879</v>
      </c>
      <c r="N286" s="15">
        <v>45</v>
      </c>
      <c r="O286" s="15">
        <v>6.5714285714285712</v>
      </c>
      <c r="P286" s="16">
        <f t="shared" si="18"/>
        <v>51.571428571428569</v>
      </c>
      <c r="R286" s="6">
        <v>44879</v>
      </c>
      <c r="S286" s="15">
        <v>49.142857142857146</v>
      </c>
      <c r="T286" s="15">
        <v>2.4285714285714284</v>
      </c>
      <c r="U286" s="16">
        <f t="shared" si="21"/>
        <v>51.571428571428577</v>
      </c>
    </row>
    <row r="287" spans="2:21" x14ac:dyDescent="0.3">
      <c r="B287" s="6">
        <v>44886</v>
      </c>
      <c r="C287" s="15">
        <v>14.142857142857142</v>
      </c>
      <c r="D287" s="15">
        <v>38.714285714285715</v>
      </c>
      <c r="E287" s="15">
        <v>0</v>
      </c>
      <c r="F287" s="16">
        <f t="shared" si="20"/>
        <v>52.857142857142861</v>
      </c>
      <c r="H287" s="6">
        <v>44886</v>
      </c>
      <c r="I287" s="15">
        <v>39.857142857142854</v>
      </c>
      <c r="J287" s="15">
        <v>13</v>
      </c>
      <c r="K287" s="16">
        <f t="shared" si="17"/>
        <v>52.857142857142854</v>
      </c>
      <c r="M287" s="6">
        <v>44886</v>
      </c>
      <c r="N287" s="15">
        <v>45.857142857142854</v>
      </c>
      <c r="O287" s="15">
        <v>7</v>
      </c>
      <c r="P287" s="16">
        <f t="shared" si="18"/>
        <v>52.857142857142854</v>
      </c>
      <c r="R287" s="6">
        <v>44886</v>
      </c>
      <c r="S287" s="15">
        <v>50.857142857142854</v>
      </c>
      <c r="T287" s="15">
        <v>2</v>
      </c>
      <c r="U287" s="16">
        <f t="shared" si="21"/>
        <v>52.857142857142854</v>
      </c>
    </row>
    <row r="288" spans="2:21" x14ac:dyDescent="0.3">
      <c r="B288" s="6">
        <v>44893</v>
      </c>
      <c r="C288" s="15">
        <v>11.428571428571429</v>
      </c>
      <c r="D288" s="15">
        <v>37.714285714285715</v>
      </c>
      <c r="E288" s="15">
        <v>0</v>
      </c>
      <c r="F288" s="16">
        <f t="shared" si="20"/>
        <v>49.142857142857146</v>
      </c>
      <c r="H288" s="6">
        <v>44893</v>
      </c>
      <c r="I288" s="15">
        <v>39</v>
      </c>
      <c r="J288" s="15">
        <v>10.142857142857142</v>
      </c>
      <c r="K288" s="16">
        <f t="shared" si="17"/>
        <v>49.142857142857139</v>
      </c>
      <c r="M288" s="6">
        <v>44893</v>
      </c>
      <c r="N288" s="15">
        <v>41.428571428571431</v>
      </c>
      <c r="O288" s="15">
        <v>7.7142857142857144</v>
      </c>
      <c r="P288" s="16">
        <f t="shared" si="18"/>
        <v>49.142857142857146</v>
      </c>
      <c r="R288" s="6">
        <v>44893</v>
      </c>
      <c r="S288" s="15">
        <v>47.142857142857146</v>
      </c>
      <c r="T288" s="15">
        <v>2</v>
      </c>
      <c r="U288" s="16">
        <f t="shared" si="21"/>
        <v>49.142857142857146</v>
      </c>
    </row>
    <row r="289" spans="2:21" x14ac:dyDescent="0.3">
      <c r="B289" s="6">
        <v>44900</v>
      </c>
      <c r="C289" s="15">
        <v>9</v>
      </c>
      <c r="D289" s="15">
        <v>36.714285714285715</v>
      </c>
      <c r="E289" s="15">
        <v>0</v>
      </c>
      <c r="F289" s="16">
        <f t="shared" si="20"/>
        <v>45.714285714285715</v>
      </c>
      <c r="H289" s="6">
        <v>44900</v>
      </c>
      <c r="I289" s="15">
        <v>34.428571428571431</v>
      </c>
      <c r="J289" s="15">
        <v>11.285714285714286</v>
      </c>
      <c r="K289" s="16">
        <f t="shared" si="17"/>
        <v>45.714285714285715</v>
      </c>
      <c r="M289" s="6">
        <v>44900</v>
      </c>
      <c r="N289" s="15">
        <v>39.714285714285715</v>
      </c>
      <c r="O289" s="15">
        <v>6</v>
      </c>
      <c r="P289" s="16">
        <f t="shared" si="18"/>
        <v>45.714285714285715</v>
      </c>
      <c r="R289" s="6">
        <v>44900</v>
      </c>
      <c r="S289" s="15">
        <v>43</v>
      </c>
      <c r="T289" s="15">
        <v>2.7142857142857144</v>
      </c>
      <c r="U289" s="16">
        <f t="shared" si="21"/>
        <v>45.714285714285715</v>
      </c>
    </row>
    <row r="290" spans="2:21" x14ac:dyDescent="0.3">
      <c r="B290" s="6">
        <v>44907</v>
      </c>
      <c r="C290" s="15">
        <v>9.5714285714285712</v>
      </c>
      <c r="D290" s="15">
        <v>36.857142857142854</v>
      </c>
      <c r="E290" s="15">
        <v>0</v>
      </c>
      <c r="F290" s="16">
        <f t="shared" si="20"/>
        <v>46.428571428571423</v>
      </c>
      <c r="H290" s="6">
        <v>44907</v>
      </c>
      <c r="I290" s="15">
        <v>35.428571428571431</v>
      </c>
      <c r="J290" s="15">
        <v>11</v>
      </c>
      <c r="K290" s="16">
        <f t="shared" si="17"/>
        <v>46.428571428571431</v>
      </c>
      <c r="M290" s="6">
        <v>44907</v>
      </c>
      <c r="N290" s="15">
        <v>40.285714285714285</v>
      </c>
      <c r="O290" s="15">
        <v>6.1428571428571432</v>
      </c>
      <c r="P290" s="16">
        <f t="shared" si="18"/>
        <v>46.428571428571431</v>
      </c>
      <c r="R290" s="6">
        <v>44907</v>
      </c>
      <c r="S290" s="15">
        <v>44.428571428571431</v>
      </c>
      <c r="T290" s="15">
        <v>2</v>
      </c>
      <c r="U290" s="16">
        <f t="shared" si="21"/>
        <v>46.428571428571431</v>
      </c>
    </row>
    <row r="291" spans="2:21" x14ac:dyDescent="0.3">
      <c r="B291" s="6">
        <v>44914</v>
      </c>
      <c r="C291" s="15">
        <v>9.2857142857142865</v>
      </c>
      <c r="D291" s="15">
        <v>33.571428571428569</v>
      </c>
      <c r="E291" s="15">
        <v>0</v>
      </c>
      <c r="F291" s="16">
        <f t="shared" si="20"/>
        <v>42.857142857142854</v>
      </c>
      <c r="H291" s="6">
        <v>44914</v>
      </c>
      <c r="I291" s="15">
        <v>31.428571428571427</v>
      </c>
      <c r="J291" s="15">
        <v>11.428571428571429</v>
      </c>
      <c r="K291" s="16">
        <f t="shared" si="17"/>
        <v>42.857142857142854</v>
      </c>
      <c r="M291" s="6">
        <v>44914</v>
      </c>
      <c r="N291" s="15">
        <v>36.857142857142854</v>
      </c>
      <c r="O291" s="15">
        <v>6</v>
      </c>
      <c r="P291" s="16">
        <f t="shared" si="18"/>
        <v>42.857142857142854</v>
      </c>
      <c r="R291" s="6">
        <v>44914</v>
      </c>
      <c r="S291" s="15">
        <v>40.857142857142854</v>
      </c>
      <c r="T291" s="15">
        <v>2</v>
      </c>
      <c r="U291" s="16">
        <f t="shared" si="21"/>
        <v>42.857142857142854</v>
      </c>
    </row>
    <row r="292" spans="2:21" x14ac:dyDescent="0.3">
      <c r="B292" s="6">
        <v>44921</v>
      </c>
      <c r="C292" s="15">
        <v>9.2857142857142865</v>
      </c>
      <c r="D292" s="15">
        <v>32.571428571428569</v>
      </c>
      <c r="E292" s="15">
        <v>0</v>
      </c>
      <c r="F292" s="16">
        <f t="shared" si="20"/>
        <v>41.857142857142854</v>
      </c>
      <c r="H292" s="6">
        <v>44921</v>
      </c>
      <c r="I292" s="15">
        <v>30.428571428571427</v>
      </c>
      <c r="J292" s="15">
        <v>11.428571428571429</v>
      </c>
      <c r="K292" s="16">
        <f t="shared" si="17"/>
        <v>41.857142857142854</v>
      </c>
      <c r="M292" s="6">
        <v>44921</v>
      </c>
      <c r="N292" s="15">
        <v>36.857142857142854</v>
      </c>
      <c r="O292" s="15">
        <v>5</v>
      </c>
      <c r="P292" s="16">
        <f t="shared" si="18"/>
        <v>41.857142857142854</v>
      </c>
      <c r="R292" s="6">
        <v>44921</v>
      </c>
      <c r="S292" s="15">
        <v>39.857142857142854</v>
      </c>
      <c r="T292" s="15">
        <v>2</v>
      </c>
      <c r="U292" s="16">
        <f t="shared" si="21"/>
        <v>41.857142857142854</v>
      </c>
    </row>
    <row r="293" spans="2:21" x14ac:dyDescent="0.3">
      <c r="B293" s="6">
        <v>44928</v>
      </c>
      <c r="C293" s="15">
        <v>10.142857142857142</v>
      </c>
      <c r="D293" s="15">
        <v>34</v>
      </c>
      <c r="E293" s="15">
        <v>0</v>
      </c>
      <c r="F293" s="16">
        <f t="shared" si="20"/>
        <v>44.142857142857139</v>
      </c>
      <c r="H293" s="6">
        <v>44928</v>
      </c>
      <c r="I293" s="15">
        <v>33.714285714285715</v>
      </c>
      <c r="J293" s="15">
        <v>10.428571428571429</v>
      </c>
      <c r="K293" s="16">
        <f t="shared" si="17"/>
        <v>44.142857142857146</v>
      </c>
      <c r="M293" s="6">
        <v>44928</v>
      </c>
      <c r="N293" s="15">
        <v>38.428571428571431</v>
      </c>
      <c r="O293" s="15">
        <v>5.7142857142857144</v>
      </c>
      <c r="P293" s="16">
        <f t="shared" si="18"/>
        <v>44.142857142857146</v>
      </c>
      <c r="R293" s="6">
        <v>44928</v>
      </c>
      <c r="S293" s="15">
        <v>42</v>
      </c>
      <c r="T293" s="15">
        <v>2.1428571428571428</v>
      </c>
      <c r="U293" s="16">
        <f t="shared" si="21"/>
        <v>44.142857142857146</v>
      </c>
    </row>
    <row r="294" spans="2:21" x14ac:dyDescent="0.3">
      <c r="B294" s="6">
        <v>44935</v>
      </c>
      <c r="C294" s="15">
        <v>11.428571428571429</v>
      </c>
      <c r="D294" s="15">
        <v>34.571428571428569</v>
      </c>
      <c r="E294" s="15">
        <v>0</v>
      </c>
      <c r="F294" s="16">
        <f t="shared" si="20"/>
        <v>46</v>
      </c>
      <c r="H294" s="6">
        <v>44935</v>
      </c>
      <c r="I294" s="15">
        <v>35.714285714285715</v>
      </c>
      <c r="J294" s="15">
        <v>10.285714285714286</v>
      </c>
      <c r="K294" s="16">
        <f t="shared" si="17"/>
        <v>46</v>
      </c>
      <c r="M294" s="6">
        <v>44935</v>
      </c>
      <c r="N294" s="15">
        <v>40</v>
      </c>
      <c r="O294" s="15">
        <v>6</v>
      </c>
      <c r="P294" s="16">
        <f t="shared" si="18"/>
        <v>46</v>
      </c>
      <c r="R294" s="6">
        <v>44935</v>
      </c>
      <c r="S294" s="15">
        <v>43.857142857142854</v>
      </c>
      <c r="T294" s="15">
        <v>2.1428571428571428</v>
      </c>
      <c r="U294" s="16">
        <f t="shared" si="21"/>
        <v>46</v>
      </c>
    </row>
    <row r="295" spans="2:21" x14ac:dyDescent="0.3">
      <c r="B295" s="6">
        <v>44942</v>
      </c>
      <c r="C295" s="15">
        <v>11.857142857142858</v>
      </c>
      <c r="D295" s="15">
        <v>32</v>
      </c>
      <c r="E295" s="15">
        <v>0</v>
      </c>
      <c r="F295" s="16">
        <f t="shared" si="20"/>
        <v>43.857142857142861</v>
      </c>
      <c r="H295" s="6">
        <v>44942</v>
      </c>
      <c r="I295" s="15">
        <v>34.142857142857146</v>
      </c>
      <c r="J295" s="15">
        <v>9.7142857142857135</v>
      </c>
      <c r="K295" s="16">
        <f t="shared" si="17"/>
        <v>43.857142857142861</v>
      </c>
      <c r="M295" s="6">
        <v>44942</v>
      </c>
      <c r="N295" s="15">
        <v>37.857142857142854</v>
      </c>
      <c r="O295" s="15">
        <v>6</v>
      </c>
      <c r="P295" s="16">
        <f t="shared" si="18"/>
        <v>43.857142857142854</v>
      </c>
      <c r="R295" s="6">
        <v>44942</v>
      </c>
      <c r="S295" s="15">
        <v>41.571428571428569</v>
      </c>
      <c r="T295" s="15">
        <v>2.2857142857142856</v>
      </c>
      <c r="U295" s="16">
        <f t="shared" si="21"/>
        <v>43.857142857142854</v>
      </c>
    </row>
    <row r="296" spans="2:21" x14ac:dyDescent="0.3">
      <c r="B296" s="6">
        <v>44949</v>
      </c>
      <c r="C296" s="15">
        <v>12</v>
      </c>
      <c r="D296" s="15">
        <v>33.714285714285715</v>
      </c>
      <c r="E296" s="15">
        <v>0</v>
      </c>
      <c r="F296" s="16">
        <f t="shared" si="20"/>
        <v>45.714285714285715</v>
      </c>
      <c r="H296" s="6">
        <v>44949</v>
      </c>
      <c r="I296" s="15">
        <v>37</v>
      </c>
      <c r="J296" s="15">
        <v>8.7142857142857135</v>
      </c>
      <c r="K296" s="16">
        <f t="shared" si="17"/>
        <v>45.714285714285715</v>
      </c>
      <c r="M296" s="6">
        <v>44949</v>
      </c>
      <c r="N296" s="15">
        <v>39.714285714285715</v>
      </c>
      <c r="O296" s="15">
        <v>6</v>
      </c>
      <c r="P296" s="16">
        <f t="shared" si="18"/>
        <v>45.714285714285715</v>
      </c>
      <c r="R296" s="6">
        <v>44949</v>
      </c>
      <c r="S296" s="15">
        <v>43.714285714285715</v>
      </c>
      <c r="T296" s="15">
        <v>2</v>
      </c>
      <c r="U296" s="16">
        <f t="shared" si="21"/>
        <v>45.714285714285715</v>
      </c>
    </row>
    <row r="297" spans="2:21" x14ac:dyDescent="0.3">
      <c r="B297" s="6">
        <v>44956</v>
      </c>
      <c r="C297" s="15">
        <v>13.571428571428571</v>
      </c>
      <c r="D297" s="15">
        <v>36.142857142857146</v>
      </c>
      <c r="E297" s="15">
        <v>0</v>
      </c>
      <c r="F297" s="16">
        <f t="shared" si="20"/>
        <v>49.714285714285715</v>
      </c>
      <c r="H297" s="6">
        <v>44956</v>
      </c>
      <c r="I297" s="15">
        <v>40.857142857142854</v>
      </c>
      <c r="J297" s="15">
        <v>8.8571428571428577</v>
      </c>
      <c r="K297" s="16">
        <f t="shared" si="17"/>
        <v>49.714285714285708</v>
      </c>
      <c r="M297" s="6">
        <v>44956</v>
      </c>
      <c r="N297" s="15">
        <v>43.142857142857146</v>
      </c>
      <c r="O297" s="15">
        <v>6.5714285714285712</v>
      </c>
      <c r="P297" s="16">
        <f t="shared" si="18"/>
        <v>49.714285714285715</v>
      </c>
      <c r="R297" s="6">
        <v>44956</v>
      </c>
      <c r="S297" s="15">
        <v>47.714285714285715</v>
      </c>
      <c r="T297" s="15">
        <v>2</v>
      </c>
      <c r="U297" s="16">
        <f t="shared" si="21"/>
        <v>49.714285714285715</v>
      </c>
    </row>
    <row r="298" spans="2:21" x14ac:dyDescent="0.3">
      <c r="B298" s="6">
        <v>44963</v>
      </c>
      <c r="C298" s="15">
        <v>13</v>
      </c>
      <c r="D298" s="15">
        <v>33.285714285714285</v>
      </c>
      <c r="E298" s="15">
        <v>0</v>
      </c>
      <c r="F298" s="16">
        <f t="shared" si="20"/>
        <v>46.285714285714285</v>
      </c>
      <c r="H298" s="6">
        <v>44963</v>
      </c>
      <c r="I298" s="15">
        <v>39.285714285714285</v>
      </c>
      <c r="J298" s="15">
        <v>7</v>
      </c>
      <c r="K298" s="16">
        <f t="shared" si="17"/>
        <v>46.285714285714285</v>
      </c>
      <c r="M298" s="6">
        <v>44963</v>
      </c>
      <c r="N298" s="15">
        <v>39.857142857142854</v>
      </c>
      <c r="O298" s="15">
        <v>6.4285714285714288</v>
      </c>
      <c r="P298" s="16">
        <f t="shared" si="18"/>
        <v>46.285714285714285</v>
      </c>
      <c r="R298" s="6">
        <v>44963</v>
      </c>
      <c r="S298" s="15">
        <v>44.285714285714285</v>
      </c>
      <c r="T298" s="15">
        <v>2</v>
      </c>
      <c r="U298" s="16">
        <f t="shared" si="21"/>
        <v>46.285714285714285</v>
      </c>
    </row>
    <row r="299" spans="2:21" x14ac:dyDescent="0.3">
      <c r="B299" s="6">
        <v>44970</v>
      </c>
      <c r="C299" s="15">
        <v>15.142857142857142</v>
      </c>
      <c r="D299" s="15">
        <v>32.285714285714285</v>
      </c>
      <c r="E299" s="15">
        <v>0</v>
      </c>
      <c r="F299" s="16">
        <f t="shared" si="20"/>
        <v>47.428571428571431</v>
      </c>
      <c r="H299" s="6">
        <v>44970</v>
      </c>
      <c r="I299" s="15">
        <v>40.428571428571431</v>
      </c>
      <c r="J299" s="15">
        <v>6.4285714285714288</v>
      </c>
      <c r="K299" s="16">
        <f t="shared" si="17"/>
        <v>46.857142857142861</v>
      </c>
      <c r="M299" s="6">
        <v>44970</v>
      </c>
      <c r="N299" s="15">
        <v>40.142857142857146</v>
      </c>
      <c r="O299" s="15">
        <v>7.2857142857142856</v>
      </c>
      <c r="P299" s="16">
        <f t="shared" si="18"/>
        <v>47.428571428571431</v>
      </c>
      <c r="R299" s="6">
        <v>44970</v>
      </c>
      <c r="S299" s="15">
        <v>45.428571428571431</v>
      </c>
      <c r="T299" s="15">
        <v>2</v>
      </c>
      <c r="U299" s="16">
        <f t="shared" si="21"/>
        <v>47.428571428571431</v>
      </c>
    </row>
    <row r="300" spans="2:21" x14ac:dyDescent="0.3">
      <c r="B300" s="6">
        <v>44977</v>
      </c>
      <c r="C300" s="15">
        <v>9.5714285714285712</v>
      </c>
      <c r="D300" s="15">
        <v>36.714285714285715</v>
      </c>
      <c r="E300" s="15">
        <v>0</v>
      </c>
      <c r="F300" s="16">
        <f t="shared" si="20"/>
        <v>46.285714285714285</v>
      </c>
      <c r="H300" s="6">
        <v>44977</v>
      </c>
      <c r="I300" s="15">
        <v>40</v>
      </c>
      <c r="J300" s="15">
        <v>5.7142857142857144</v>
      </c>
      <c r="K300" s="16">
        <f t="shared" si="17"/>
        <v>45.714285714285715</v>
      </c>
      <c r="M300" s="6">
        <v>44977</v>
      </c>
      <c r="N300" s="15">
        <v>40.571428571428569</v>
      </c>
      <c r="O300" s="15">
        <v>5.7142857142857144</v>
      </c>
      <c r="P300" s="16">
        <f t="shared" si="18"/>
        <v>46.285714285714285</v>
      </c>
      <c r="R300" s="6">
        <v>44977</v>
      </c>
      <c r="S300" s="15">
        <v>43.714285714285715</v>
      </c>
      <c r="T300" s="15">
        <v>2.5714285714285716</v>
      </c>
      <c r="U300" s="16">
        <f t="shared" si="21"/>
        <v>46.285714285714285</v>
      </c>
    </row>
    <row r="301" spans="2:21" x14ac:dyDescent="0.3">
      <c r="B301" s="6">
        <v>44984</v>
      </c>
      <c r="C301" s="15">
        <v>10</v>
      </c>
      <c r="D301" s="15">
        <v>40.714285714285715</v>
      </c>
      <c r="E301" s="15">
        <v>0</v>
      </c>
      <c r="F301" s="16">
        <f t="shared" si="20"/>
        <v>50.714285714285715</v>
      </c>
      <c r="H301" s="6">
        <v>44984</v>
      </c>
      <c r="I301" s="15">
        <v>45.285714285714285</v>
      </c>
      <c r="J301" s="15">
        <v>5.4285714285714288</v>
      </c>
      <c r="K301" s="16">
        <f t="shared" si="17"/>
        <v>50.714285714285715</v>
      </c>
      <c r="M301" s="6">
        <v>44984</v>
      </c>
      <c r="N301" s="15">
        <v>45.571428571428569</v>
      </c>
      <c r="O301" s="15">
        <v>5.1428571428571432</v>
      </c>
      <c r="P301" s="16">
        <f t="shared" si="18"/>
        <v>50.714285714285715</v>
      </c>
      <c r="R301" s="6">
        <v>44984</v>
      </c>
      <c r="S301" s="15">
        <v>47.714285714285715</v>
      </c>
      <c r="T301" s="15">
        <v>3</v>
      </c>
      <c r="U301" s="16">
        <f t="shared" si="21"/>
        <v>50.714285714285715</v>
      </c>
    </row>
    <row r="302" spans="2:21" x14ac:dyDescent="0.3">
      <c r="B302" s="6">
        <v>44991</v>
      </c>
      <c r="C302" s="15">
        <v>14.285714285714286</v>
      </c>
      <c r="D302" s="15">
        <v>42.285714285714285</v>
      </c>
      <c r="E302" s="15">
        <v>0</v>
      </c>
      <c r="F302" s="16">
        <f t="shared" si="20"/>
        <v>56.571428571428569</v>
      </c>
      <c r="H302" s="6">
        <v>44991</v>
      </c>
      <c r="I302" s="15">
        <v>49.142857142857146</v>
      </c>
      <c r="J302" s="15">
        <v>7.4285714285714288</v>
      </c>
      <c r="K302" s="16">
        <f t="shared" si="17"/>
        <v>56.571428571428577</v>
      </c>
      <c r="M302" s="6">
        <v>44991</v>
      </c>
      <c r="N302" s="15">
        <v>50</v>
      </c>
      <c r="O302" s="15">
        <v>6.5714285714285712</v>
      </c>
      <c r="P302" s="16">
        <f t="shared" si="18"/>
        <v>56.571428571428569</v>
      </c>
      <c r="R302" s="6">
        <v>44991</v>
      </c>
      <c r="S302" s="15">
        <v>53.428571428571431</v>
      </c>
      <c r="T302" s="15">
        <v>3.1428571428571428</v>
      </c>
      <c r="U302" s="16">
        <f t="shared" si="21"/>
        <v>56.571428571428577</v>
      </c>
    </row>
    <row r="303" spans="2:21" x14ac:dyDescent="0.3">
      <c r="B303" s="6">
        <v>44998</v>
      </c>
      <c r="C303" s="15">
        <v>15.142857142857142</v>
      </c>
      <c r="D303" s="15">
        <v>45.285714285714285</v>
      </c>
      <c r="E303" s="15">
        <v>0</v>
      </c>
      <c r="F303" s="16">
        <f t="shared" si="20"/>
        <v>60.428571428571431</v>
      </c>
      <c r="H303" s="6">
        <v>44998</v>
      </c>
      <c r="I303" s="15">
        <v>52.428571428571431</v>
      </c>
      <c r="J303" s="15">
        <v>8</v>
      </c>
      <c r="K303" s="16">
        <f t="shared" si="17"/>
        <v>60.428571428571431</v>
      </c>
      <c r="M303" s="6">
        <v>44998</v>
      </c>
      <c r="N303" s="15">
        <v>51.142857142857146</v>
      </c>
      <c r="O303" s="15">
        <v>9.2857142857142865</v>
      </c>
      <c r="P303" s="16">
        <f t="shared" si="18"/>
        <v>60.428571428571431</v>
      </c>
      <c r="R303" s="6">
        <v>44998</v>
      </c>
      <c r="S303" s="15">
        <v>56.142857142857146</v>
      </c>
      <c r="T303" s="15">
        <v>4.2857142857142856</v>
      </c>
      <c r="U303" s="16">
        <f t="shared" si="21"/>
        <v>60.428571428571431</v>
      </c>
    </row>
    <row r="304" spans="2:21" x14ac:dyDescent="0.3">
      <c r="B304" s="6">
        <v>45005</v>
      </c>
      <c r="C304" s="15">
        <v>19.142857142857142</v>
      </c>
      <c r="D304" s="15">
        <v>47.285714285714285</v>
      </c>
      <c r="E304" s="15">
        <v>0</v>
      </c>
      <c r="F304" s="16">
        <f t="shared" si="20"/>
        <v>66.428571428571431</v>
      </c>
      <c r="H304" s="6">
        <v>45005</v>
      </c>
      <c r="I304" s="15">
        <v>56.714285714285715</v>
      </c>
      <c r="J304" s="15">
        <v>9.7142857142857135</v>
      </c>
      <c r="K304" s="16">
        <f t="shared" si="17"/>
        <v>66.428571428571431</v>
      </c>
      <c r="M304" s="6">
        <v>45005</v>
      </c>
      <c r="N304" s="15">
        <v>53.714285714285715</v>
      </c>
      <c r="O304" s="15">
        <v>12.714285714285714</v>
      </c>
      <c r="P304" s="16">
        <f t="shared" si="18"/>
        <v>66.428571428571431</v>
      </c>
      <c r="R304" s="6">
        <v>45005</v>
      </c>
      <c r="S304" s="15">
        <v>62.428571428571431</v>
      </c>
      <c r="T304" s="15">
        <v>4</v>
      </c>
      <c r="U304" s="16">
        <f t="shared" si="21"/>
        <v>66.428571428571431</v>
      </c>
    </row>
    <row r="305" spans="2:21" x14ac:dyDescent="0.3">
      <c r="B305" s="6">
        <v>45012</v>
      </c>
      <c r="C305" s="15">
        <v>13.428571428571429</v>
      </c>
      <c r="D305" s="15">
        <v>48.714285714285715</v>
      </c>
      <c r="E305" s="15">
        <v>0</v>
      </c>
      <c r="F305" s="16">
        <f t="shared" si="20"/>
        <v>62.142857142857146</v>
      </c>
      <c r="H305" s="6">
        <v>45012</v>
      </c>
      <c r="I305" s="15">
        <v>50.571428571428569</v>
      </c>
      <c r="J305" s="15">
        <v>11.571428571428571</v>
      </c>
      <c r="K305" s="16">
        <f t="shared" si="17"/>
        <v>62.142857142857139</v>
      </c>
      <c r="M305" s="6">
        <v>45012</v>
      </c>
      <c r="N305" s="15">
        <v>50.142857142857139</v>
      </c>
      <c r="O305" s="15">
        <v>12</v>
      </c>
      <c r="P305" s="16">
        <f t="shared" si="18"/>
        <v>62.142857142857139</v>
      </c>
      <c r="R305" s="6">
        <v>45012</v>
      </c>
      <c r="S305" s="15">
        <v>57.857142857142861</v>
      </c>
      <c r="T305" s="15">
        <v>4.2857142857142856</v>
      </c>
      <c r="U305" s="16">
        <f t="shared" si="21"/>
        <v>62.142857142857146</v>
      </c>
    </row>
    <row r="306" spans="2:21" x14ac:dyDescent="0.3">
      <c r="B306" s="6">
        <v>45019</v>
      </c>
      <c r="C306" s="15">
        <v>14</v>
      </c>
      <c r="D306" s="15">
        <v>46</v>
      </c>
      <c r="E306" s="15">
        <v>0</v>
      </c>
      <c r="F306" s="16">
        <f t="shared" si="20"/>
        <v>60</v>
      </c>
      <c r="H306" s="6">
        <v>45019</v>
      </c>
      <c r="I306" s="15">
        <v>49.428571428571431</v>
      </c>
      <c r="J306" s="15">
        <v>10.571428571428571</v>
      </c>
      <c r="K306" s="16">
        <f t="shared" si="17"/>
        <v>60</v>
      </c>
      <c r="M306" s="6">
        <v>45019</v>
      </c>
      <c r="N306" s="15">
        <v>48.857142857142861</v>
      </c>
      <c r="O306" s="15">
        <v>11.142857142857142</v>
      </c>
      <c r="P306" s="16">
        <f t="shared" si="18"/>
        <v>60</v>
      </c>
      <c r="R306" s="6">
        <v>45019</v>
      </c>
      <c r="S306" s="15">
        <v>56.142857142857139</v>
      </c>
      <c r="T306" s="15">
        <v>3.8571428571428568</v>
      </c>
      <c r="U306" s="16">
        <f t="shared" si="21"/>
        <v>59.999999999999993</v>
      </c>
    </row>
    <row r="307" spans="2:21" x14ac:dyDescent="0.3">
      <c r="B307" s="6">
        <v>45026</v>
      </c>
      <c r="C307" s="15">
        <v>17.571428571428573</v>
      </c>
      <c r="D307" s="15">
        <v>44.857142857142854</v>
      </c>
      <c r="E307" s="15">
        <v>0</v>
      </c>
      <c r="F307" s="16">
        <f t="shared" si="20"/>
        <v>62.428571428571431</v>
      </c>
      <c r="H307" s="6">
        <v>45026</v>
      </c>
      <c r="I307" s="15">
        <v>53.142857142857146</v>
      </c>
      <c r="J307" s="15">
        <v>9.2857142857142847</v>
      </c>
      <c r="K307" s="16">
        <f t="shared" si="17"/>
        <v>62.428571428571431</v>
      </c>
      <c r="M307" s="6">
        <v>45026</v>
      </c>
      <c r="N307" s="15">
        <v>50.285714285714285</v>
      </c>
      <c r="O307" s="15">
        <v>12.142857142857142</v>
      </c>
      <c r="P307" s="16">
        <f t="shared" si="18"/>
        <v>62.428571428571431</v>
      </c>
      <c r="R307" s="6">
        <v>45026</v>
      </c>
      <c r="S307" s="15">
        <v>58.857142857142854</v>
      </c>
      <c r="T307" s="15">
        <v>3</v>
      </c>
      <c r="U307" s="16">
        <f t="shared" si="21"/>
        <v>61.857142857142854</v>
      </c>
    </row>
    <row r="308" spans="2:21" x14ac:dyDescent="0.3">
      <c r="B308" s="6">
        <v>45033</v>
      </c>
      <c r="C308" s="15">
        <v>15.714285714285714</v>
      </c>
      <c r="D308" s="15">
        <v>47.857142857142854</v>
      </c>
      <c r="E308" s="15">
        <v>0</v>
      </c>
      <c r="F308" s="16">
        <f t="shared" si="20"/>
        <v>63.571428571428569</v>
      </c>
      <c r="H308" s="6">
        <v>45033</v>
      </c>
      <c r="I308" s="15">
        <v>52.142857142857139</v>
      </c>
      <c r="J308" s="15">
        <v>11.428571428571429</v>
      </c>
      <c r="K308" s="16">
        <f t="shared" si="17"/>
        <v>63.571428571428569</v>
      </c>
      <c r="M308" s="6">
        <v>45033</v>
      </c>
      <c r="N308" s="15">
        <v>50.857142857142861</v>
      </c>
      <c r="O308" s="15">
        <v>12.714285714285715</v>
      </c>
      <c r="P308" s="16">
        <f t="shared" si="18"/>
        <v>63.571428571428577</v>
      </c>
      <c r="R308" s="6">
        <v>45033</v>
      </c>
      <c r="S308" s="15">
        <v>60.714285714285715</v>
      </c>
      <c r="T308" s="15">
        <v>2.8571428571428572</v>
      </c>
      <c r="U308" s="16">
        <f t="shared" si="21"/>
        <v>63.571428571428569</v>
      </c>
    </row>
    <row r="309" spans="2:21" x14ac:dyDescent="0.3">
      <c r="B309" s="6">
        <v>45040</v>
      </c>
      <c r="C309" s="15">
        <v>16.857142857142858</v>
      </c>
      <c r="D309" s="15">
        <v>48</v>
      </c>
      <c r="E309" s="15">
        <v>0</v>
      </c>
      <c r="F309" s="17">
        <f t="shared" si="20"/>
        <v>64.857142857142861</v>
      </c>
      <c r="H309" s="6">
        <v>45040</v>
      </c>
      <c r="I309" s="15">
        <v>54.714285714285715</v>
      </c>
      <c r="J309" s="15">
        <v>10.142857142857142</v>
      </c>
      <c r="K309" s="16">
        <f t="shared" si="17"/>
        <v>64.857142857142861</v>
      </c>
      <c r="M309" s="6">
        <v>45040</v>
      </c>
      <c r="N309" s="15">
        <v>55</v>
      </c>
      <c r="O309" s="15">
        <v>9.8571428571428577</v>
      </c>
      <c r="P309" s="17">
        <f t="shared" si="18"/>
        <v>64.857142857142861</v>
      </c>
      <c r="R309" s="6">
        <v>45040</v>
      </c>
      <c r="S309" s="15">
        <v>63.142857142857139</v>
      </c>
      <c r="T309" s="15">
        <v>1.7142857142857144</v>
      </c>
      <c r="U309" s="16">
        <f t="shared" si="21"/>
        <v>64.857142857142847</v>
      </c>
    </row>
    <row r="310" spans="2:21" x14ac:dyDescent="0.3">
      <c r="B310" s="6">
        <v>45047</v>
      </c>
      <c r="C310" s="15">
        <v>15.714285714285714</v>
      </c>
      <c r="D310" s="15">
        <v>45.285714285714285</v>
      </c>
      <c r="E310" s="15">
        <v>0</v>
      </c>
      <c r="F310" s="16">
        <f t="shared" si="20"/>
        <v>61</v>
      </c>
      <c r="H310" s="6">
        <v>45047</v>
      </c>
      <c r="I310" s="15">
        <v>50.857142857142854</v>
      </c>
      <c r="J310" s="15">
        <v>10.142857142857142</v>
      </c>
      <c r="K310" s="16">
        <f t="shared" si="17"/>
        <v>61</v>
      </c>
      <c r="M310" s="6">
        <v>45047</v>
      </c>
      <c r="N310" s="15">
        <v>53</v>
      </c>
      <c r="O310" s="15">
        <v>8</v>
      </c>
      <c r="P310" s="16">
        <f t="shared" si="18"/>
        <v>61</v>
      </c>
      <c r="R310" s="6">
        <v>45047</v>
      </c>
      <c r="S310" s="15">
        <v>58.857142857142861</v>
      </c>
      <c r="T310" s="15">
        <v>2.1428571428571428</v>
      </c>
      <c r="U310" s="16">
        <f t="shared" si="21"/>
        <v>61.000000000000007</v>
      </c>
    </row>
    <row r="311" spans="2:21" x14ac:dyDescent="0.3">
      <c r="B311" s="6">
        <v>45054</v>
      </c>
      <c r="C311" s="15">
        <v>13.142857142857142</v>
      </c>
      <c r="D311" s="15">
        <v>35.714285714285715</v>
      </c>
      <c r="E311" s="15">
        <v>0</v>
      </c>
      <c r="F311" s="16">
        <f t="shared" si="20"/>
        <v>48.857142857142861</v>
      </c>
      <c r="H311" s="6">
        <v>45054</v>
      </c>
      <c r="I311" s="15">
        <v>40.571428571428569</v>
      </c>
      <c r="J311" s="15">
        <v>8.2857142857142847</v>
      </c>
      <c r="K311" s="16">
        <f t="shared" si="17"/>
        <v>48.857142857142854</v>
      </c>
      <c r="M311" s="6">
        <v>45054</v>
      </c>
      <c r="N311" s="15">
        <v>42.571428571428577</v>
      </c>
      <c r="O311" s="15">
        <v>6.2857142857142865</v>
      </c>
      <c r="P311" s="16">
        <f t="shared" si="18"/>
        <v>48.857142857142861</v>
      </c>
      <c r="R311" s="6">
        <v>45054</v>
      </c>
      <c r="S311" s="15">
        <v>48.571428571428569</v>
      </c>
      <c r="T311" s="15">
        <v>0.2857142857142857</v>
      </c>
      <c r="U311" s="16">
        <f t="shared" si="21"/>
        <v>48.857142857142854</v>
      </c>
    </row>
    <row r="312" spans="2:21" x14ac:dyDescent="0.3">
      <c r="B312" s="6">
        <v>45061</v>
      </c>
      <c r="C312" s="15">
        <v>15.428571428571429</v>
      </c>
      <c r="D312" s="15">
        <v>33.285714285714285</v>
      </c>
      <c r="E312" s="15">
        <v>0</v>
      </c>
      <c r="F312" s="16">
        <f t="shared" si="20"/>
        <v>48.714285714285715</v>
      </c>
      <c r="H312" s="6">
        <v>45061</v>
      </c>
      <c r="I312" s="15">
        <v>40.714285714285715</v>
      </c>
      <c r="J312" s="15">
        <v>8</v>
      </c>
      <c r="K312" s="16">
        <f t="shared" si="17"/>
        <v>48.714285714285715</v>
      </c>
      <c r="M312" s="6">
        <v>45061</v>
      </c>
      <c r="N312" s="15">
        <v>43.142857142857139</v>
      </c>
      <c r="O312" s="15">
        <v>5.5714285714285712</v>
      </c>
      <c r="P312" s="16">
        <f t="shared" si="18"/>
        <v>48.714285714285708</v>
      </c>
      <c r="R312" s="6">
        <v>45061</v>
      </c>
      <c r="S312" s="15">
        <v>48.428571428571431</v>
      </c>
      <c r="T312" s="15">
        <v>0.2857142857142857</v>
      </c>
      <c r="U312" s="16">
        <f t="shared" si="21"/>
        <v>48.714285714285715</v>
      </c>
    </row>
    <row r="313" spans="2:21" x14ac:dyDescent="0.3">
      <c r="B313" s="6">
        <v>45068</v>
      </c>
      <c r="C313" s="15">
        <v>22</v>
      </c>
      <c r="D313" s="15">
        <v>36.571428571428569</v>
      </c>
      <c r="E313" s="15">
        <v>0</v>
      </c>
      <c r="F313" s="16">
        <f t="shared" si="20"/>
        <v>58.571428571428569</v>
      </c>
      <c r="H313" s="6">
        <v>45068</v>
      </c>
      <c r="I313" s="15">
        <v>49.571428571428569</v>
      </c>
      <c r="J313" s="15">
        <v>9</v>
      </c>
      <c r="K313" s="16">
        <f t="shared" si="17"/>
        <v>58.571428571428569</v>
      </c>
      <c r="M313" s="6">
        <v>45068</v>
      </c>
      <c r="N313" s="15">
        <v>52.571428571428569</v>
      </c>
      <c r="O313" s="15">
        <v>5.8571428571428577</v>
      </c>
      <c r="P313" s="16">
        <f t="shared" si="18"/>
        <v>58.428571428571431</v>
      </c>
      <c r="R313" s="6">
        <v>45068</v>
      </c>
      <c r="S313" s="15">
        <v>56.857142857142854</v>
      </c>
      <c r="T313" s="15">
        <v>1.7142857142857142</v>
      </c>
      <c r="U313" s="16">
        <f t="shared" si="21"/>
        <v>58.571428571428569</v>
      </c>
    </row>
    <row r="314" spans="2:21" x14ac:dyDescent="0.3">
      <c r="B314" s="6">
        <v>45075</v>
      </c>
      <c r="C314" s="15">
        <v>19.142857142857142</v>
      </c>
      <c r="D314" s="15">
        <v>44.142857142857146</v>
      </c>
      <c r="E314" s="15">
        <v>0</v>
      </c>
      <c r="F314" s="16">
        <f t="shared" si="20"/>
        <v>63.285714285714292</v>
      </c>
      <c r="H314" s="6">
        <v>45075</v>
      </c>
      <c r="I314" s="15">
        <v>53.142857142857139</v>
      </c>
      <c r="J314" s="15">
        <v>10.142857142857142</v>
      </c>
      <c r="K314" s="16">
        <f t="shared" si="17"/>
        <v>63.285714285714278</v>
      </c>
      <c r="M314" s="6">
        <v>45075</v>
      </c>
      <c r="N314" s="15">
        <v>56</v>
      </c>
      <c r="O314" s="15">
        <v>7.2857142857142865</v>
      </c>
      <c r="P314" s="16">
        <f t="shared" si="18"/>
        <v>63.285714285714285</v>
      </c>
      <c r="R314" s="6">
        <v>45075</v>
      </c>
      <c r="S314" s="15">
        <v>62</v>
      </c>
      <c r="T314" s="15">
        <v>1.2857142857142858</v>
      </c>
      <c r="U314" s="16">
        <f t="shared" si="21"/>
        <v>63.285714285714285</v>
      </c>
    </row>
    <row r="315" spans="2:21" x14ac:dyDescent="0.3">
      <c r="B315" s="6">
        <v>45082</v>
      </c>
      <c r="C315" s="15">
        <v>13.6</v>
      </c>
      <c r="D315" s="15">
        <v>44</v>
      </c>
      <c r="E315" s="15">
        <v>0</v>
      </c>
      <c r="F315" s="16">
        <f t="shared" si="20"/>
        <v>57.6</v>
      </c>
      <c r="H315" s="6">
        <v>45082</v>
      </c>
      <c r="I315" s="15">
        <v>47.285714285714285</v>
      </c>
      <c r="J315" s="15">
        <v>10.285714285714286</v>
      </c>
      <c r="K315" s="16">
        <f t="shared" si="17"/>
        <v>57.571428571428569</v>
      </c>
      <c r="M315" s="6">
        <v>45082</v>
      </c>
      <c r="N315" s="15">
        <v>50.6</v>
      </c>
      <c r="O315" s="15">
        <v>7</v>
      </c>
      <c r="P315" s="16">
        <f t="shared" si="18"/>
        <v>57.6</v>
      </c>
      <c r="R315" s="6">
        <v>45082</v>
      </c>
      <c r="S315" s="15">
        <v>56.6</v>
      </c>
      <c r="T315" s="15">
        <v>1</v>
      </c>
      <c r="U315" s="16">
        <f t="shared" si="21"/>
        <v>57.6</v>
      </c>
    </row>
    <row r="316" spans="2:21" x14ac:dyDescent="0.3">
      <c r="B316" s="6">
        <v>45089</v>
      </c>
      <c r="C316" s="15">
        <v>13</v>
      </c>
      <c r="D316" s="15">
        <v>44.3</v>
      </c>
      <c r="E316" s="15">
        <v>0</v>
      </c>
      <c r="F316" s="16">
        <f t="shared" si="20"/>
        <v>57.3</v>
      </c>
      <c r="H316" s="6">
        <v>45089</v>
      </c>
      <c r="I316" s="15">
        <v>46</v>
      </c>
      <c r="J316" s="15">
        <v>11.142857142857142</v>
      </c>
      <c r="K316" s="16">
        <f t="shared" si="17"/>
        <v>57.142857142857139</v>
      </c>
      <c r="M316" s="6">
        <v>45089</v>
      </c>
      <c r="N316" s="15">
        <v>49.6</v>
      </c>
      <c r="O316" s="15">
        <v>7.6</v>
      </c>
      <c r="P316" s="16">
        <f t="shared" si="18"/>
        <v>57.2</v>
      </c>
      <c r="R316" s="6">
        <v>45089</v>
      </c>
      <c r="S316" s="15">
        <v>56.1</v>
      </c>
      <c r="T316" s="15">
        <v>1.3</v>
      </c>
      <c r="U316" s="16">
        <f t="shared" si="21"/>
        <v>57.4</v>
      </c>
    </row>
    <row r="317" spans="2:21" x14ac:dyDescent="0.3">
      <c r="B317" s="6">
        <v>45096</v>
      </c>
      <c r="C317" s="15">
        <v>12.1</v>
      </c>
      <c r="D317" s="15">
        <v>42.3</v>
      </c>
      <c r="E317" s="15">
        <v>0</v>
      </c>
      <c r="F317" s="17">
        <f t="shared" si="20"/>
        <v>54.4</v>
      </c>
      <c r="H317" s="6">
        <v>45096</v>
      </c>
      <c r="I317" s="15">
        <v>40.428571428571431</v>
      </c>
      <c r="J317" s="15">
        <v>14</v>
      </c>
      <c r="K317" s="16">
        <f t="shared" si="17"/>
        <v>54.428571428571431</v>
      </c>
      <c r="M317" s="6">
        <v>45096</v>
      </c>
      <c r="N317" s="15">
        <v>46.7</v>
      </c>
      <c r="O317" s="15">
        <v>7.7</v>
      </c>
      <c r="P317" s="17">
        <f t="shared" si="18"/>
        <v>54.400000000000006</v>
      </c>
      <c r="R317" s="6">
        <v>45096</v>
      </c>
      <c r="S317" s="15">
        <v>53.4</v>
      </c>
      <c r="T317" s="15">
        <v>1</v>
      </c>
      <c r="U317" s="16">
        <f t="shared" si="21"/>
        <v>54.4</v>
      </c>
    </row>
    <row r="318" spans="2:21" x14ac:dyDescent="0.3">
      <c r="B318" s="6">
        <v>45103</v>
      </c>
      <c r="C318" s="15">
        <v>11.7</v>
      </c>
      <c r="D318" s="15">
        <v>37.9</v>
      </c>
      <c r="E318" s="15">
        <v>0</v>
      </c>
      <c r="F318" s="16">
        <f t="shared" si="20"/>
        <v>49.599999999999994</v>
      </c>
      <c r="H318" s="6">
        <v>45103</v>
      </c>
      <c r="I318" s="15">
        <v>33.571428571428569</v>
      </c>
      <c r="J318" s="15">
        <v>16</v>
      </c>
      <c r="K318" s="16">
        <f t="shared" si="17"/>
        <v>49.571428571428569</v>
      </c>
      <c r="M318" s="6">
        <v>45103</v>
      </c>
      <c r="N318" s="15">
        <v>42.4</v>
      </c>
      <c r="O318" s="15">
        <v>7.1</v>
      </c>
      <c r="P318" s="16">
        <f t="shared" si="18"/>
        <v>49.5</v>
      </c>
      <c r="R318" s="6">
        <v>45103</v>
      </c>
      <c r="S318" s="15">
        <v>48.6</v>
      </c>
      <c r="T318" s="15">
        <v>1</v>
      </c>
      <c r="U318" s="16">
        <f t="shared" si="21"/>
        <v>49.6</v>
      </c>
    </row>
    <row r="319" spans="2:21" x14ac:dyDescent="0.3">
      <c r="B319" s="6">
        <v>45110</v>
      </c>
      <c r="C319" s="15">
        <v>7.1428571428571432</v>
      </c>
      <c r="D319" s="15">
        <v>42.714285714285715</v>
      </c>
      <c r="E319" s="15">
        <v>0</v>
      </c>
      <c r="F319" s="16">
        <f>C319+D319</f>
        <v>49.857142857142861</v>
      </c>
      <c r="H319" s="6">
        <v>45110</v>
      </c>
      <c r="I319" s="15">
        <v>32.714285714285715</v>
      </c>
      <c r="J319" s="15">
        <v>17.142857142857146</v>
      </c>
      <c r="K319" s="16">
        <f t="shared" si="17"/>
        <v>49.857142857142861</v>
      </c>
      <c r="M319" s="6">
        <v>45110</v>
      </c>
      <c r="N319" s="15">
        <v>43.285714285714285</v>
      </c>
      <c r="O319" s="15">
        <v>6.5714285714285712</v>
      </c>
      <c r="P319" s="16">
        <f t="shared" si="18"/>
        <v>49.857142857142854</v>
      </c>
      <c r="R319" s="6">
        <v>45110</v>
      </c>
      <c r="S319" s="15">
        <v>48.857142857142861</v>
      </c>
      <c r="T319" s="15">
        <v>1</v>
      </c>
      <c r="U319" s="16">
        <f t="shared" si="21"/>
        <v>49.857142857142861</v>
      </c>
    </row>
    <row r="320" spans="2:21" x14ac:dyDescent="0.3">
      <c r="B320" s="6">
        <v>45117</v>
      </c>
      <c r="C320" s="15">
        <v>3.7142857142857144</v>
      </c>
      <c r="D320" s="15">
        <v>43.714285714285715</v>
      </c>
      <c r="E320" s="15">
        <v>0</v>
      </c>
      <c r="F320" s="16">
        <f>C320+D320</f>
        <v>47.428571428571431</v>
      </c>
      <c r="H320" s="6">
        <v>45117</v>
      </c>
      <c r="I320" s="15">
        <v>26.714285714285712</v>
      </c>
      <c r="J320" s="15">
        <v>20.714285714285715</v>
      </c>
      <c r="K320" s="16">
        <f t="shared" si="17"/>
        <v>47.428571428571431</v>
      </c>
      <c r="M320" s="6">
        <v>45117</v>
      </c>
      <c r="N320" s="15">
        <v>40</v>
      </c>
      <c r="O320" s="15">
        <v>7.4285714285714288</v>
      </c>
      <c r="P320" s="16">
        <f t="shared" si="18"/>
        <v>47.428571428571431</v>
      </c>
      <c r="R320" s="6">
        <v>45117</v>
      </c>
      <c r="S320" s="15">
        <v>46.428571428571431</v>
      </c>
      <c r="T320" s="15">
        <v>1</v>
      </c>
      <c r="U320" s="16">
        <f t="shared" si="21"/>
        <v>47.428571428571431</v>
      </c>
    </row>
    <row r="321" spans="2:21" x14ac:dyDescent="0.3">
      <c r="B321" s="6">
        <v>45124</v>
      </c>
      <c r="C321" s="15">
        <v>4.4285714285714288</v>
      </c>
      <c r="D321" s="15">
        <v>48.285714285714285</v>
      </c>
      <c r="E321" s="15">
        <v>0</v>
      </c>
      <c r="F321" s="16">
        <f>C321+D321</f>
        <v>52.714285714285715</v>
      </c>
      <c r="H321" s="6">
        <v>45124</v>
      </c>
      <c r="I321" s="15">
        <v>29.857142857142858</v>
      </c>
      <c r="J321" s="15">
        <v>22.857142857142854</v>
      </c>
      <c r="K321" s="16">
        <f t="shared" si="17"/>
        <v>52.714285714285708</v>
      </c>
      <c r="M321" s="6">
        <v>45124</v>
      </c>
      <c r="N321" s="15">
        <v>45.428571428571431</v>
      </c>
      <c r="O321" s="15">
        <v>7.2857142857142856</v>
      </c>
      <c r="P321" s="16">
        <f t="shared" si="18"/>
        <v>52.714285714285715</v>
      </c>
      <c r="R321" s="6">
        <v>45124</v>
      </c>
      <c r="S321" s="15">
        <v>51.428571428571431</v>
      </c>
      <c r="T321" s="15">
        <v>1.2857142857142858</v>
      </c>
      <c r="U321" s="16">
        <f t="shared" si="21"/>
        <v>52.714285714285715</v>
      </c>
    </row>
    <row r="322" spans="2:21" x14ac:dyDescent="0.3">
      <c r="B322" s="6">
        <v>45131</v>
      </c>
      <c r="C322" s="15">
        <v>2.1428571428571428</v>
      </c>
      <c r="D322" s="15">
        <v>50.857142857142854</v>
      </c>
      <c r="E322" s="15">
        <v>0</v>
      </c>
      <c r="F322" s="16">
        <f>C322+D322</f>
        <v>53</v>
      </c>
      <c r="H322" s="6">
        <v>45131</v>
      </c>
      <c r="I322" s="15">
        <v>30.714285714285715</v>
      </c>
      <c r="J322" s="15">
        <v>22.285714285714285</v>
      </c>
      <c r="K322" s="16">
        <f t="shared" si="17"/>
        <v>53</v>
      </c>
      <c r="M322" s="6">
        <v>45131</v>
      </c>
      <c r="N322" s="15">
        <v>44.857142857142861</v>
      </c>
      <c r="O322" s="15">
        <v>8.1428571428571423</v>
      </c>
      <c r="P322" s="16">
        <f t="shared" si="18"/>
        <v>53</v>
      </c>
      <c r="R322" s="6">
        <v>45131</v>
      </c>
      <c r="S322" s="15">
        <v>51.714285714285715</v>
      </c>
      <c r="T322" s="15">
        <v>1.2857142857142858</v>
      </c>
      <c r="U322" s="16">
        <f t="shared" si="21"/>
        <v>53</v>
      </c>
    </row>
    <row r="323" spans="2:21" x14ac:dyDescent="0.3">
      <c r="B323" s="6">
        <v>45138</v>
      </c>
      <c r="C323" s="15">
        <v>2.7142857142857144</v>
      </c>
      <c r="D323" s="15">
        <v>49.285714285714285</v>
      </c>
      <c r="E323" s="15">
        <v>0</v>
      </c>
      <c r="F323" s="16">
        <f t="shared" si="20"/>
        <v>52</v>
      </c>
      <c r="H323" s="6">
        <v>45138</v>
      </c>
      <c r="I323" s="15">
        <v>31.428571428571431</v>
      </c>
      <c r="J323" s="15">
        <v>20.571428571428569</v>
      </c>
      <c r="K323" s="16">
        <f t="shared" si="17"/>
        <v>52</v>
      </c>
      <c r="M323" s="6">
        <v>45138</v>
      </c>
      <c r="N323" s="15">
        <v>46.428571428571431</v>
      </c>
      <c r="O323" s="15">
        <v>5.5714285714285712</v>
      </c>
      <c r="P323" s="16">
        <f t="shared" si="18"/>
        <v>52</v>
      </c>
      <c r="R323" s="6">
        <v>45138</v>
      </c>
      <c r="S323" s="15">
        <v>50.428571428571431</v>
      </c>
      <c r="T323" s="15">
        <v>1.5714285714285714</v>
      </c>
      <c r="U323" s="16">
        <f t="shared" si="21"/>
        <v>52</v>
      </c>
    </row>
    <row r="324" spans="2:21" x14ac:dyDescent="0.3">
      <c r="B324" s="6">
        <v>45145</v>
      </c>
      <c r="C324" s="15">
        <v>1.8571428571428572</v>
      </c>
      <c r="D324" s="15">
        <v>49</v>
      </c>
      <c r="E324" s="15">
        <v>0</v>
      </c>
      <c r="F324" s="16">
        <f>C324+D324</f>
        <v>50.857142857142854</v>
      </c>
      <c r="H324" s="6">
        <v>45145</v>
      </c>
      <c r="I324" s="15">
        <v>32</v>
      </c>
      <c r="J324" s="15">
        <v>18.857142857142858</v>
      </c>
      <c r="K324" s="16">
        <f t="shared" si="17"/>
        <v>50.857142857142861</v>
      </c>
      <c r="M324" s="6">
        <v>45145</v>
      </c>
      <c r="N324" s="15">
        <v>46</v>
      </c>
      <c r="O324" s="15">
        <v>4.8571428571428577</v>
      </c>
      <c r="P324" s="16">
        <f t="shared" si="18"/>
        <v>50.857142857142861</v>
      </c>
      <c r="R324" s="6">
        <v>45145</v>
      </c>
      <c r="S324" s="15">
        <v>48.857142857142854</v>
      </c>
      <c r="T324" s="15">
        <v>2</v>
      </c>
      <c r="U324" s="16">
        <f t="shared" si="21"/>
        <v>50.857142857142854</v>
      </c>
    </row>
    <row r="325" spans="2:21" x14ac:dyDescent="0.3">
      <c r="B325" s="6">
        <v>45152</v>
      </c>
      <c r="C325" s="15">
        <v>1.8571428571428572</v>
      </c>
      <c r="D325" s="15">
        <v>51.714285714285715</v>
      </c>
      <c r="E325" s="15">
        <v>0</v>
      </c>
      <c r="F325" s="16">
        <f>C325+D325</f>
        <v>53.571428571428569</v>
      </c>
      <c r="H325" s="6">
        <v>45152</v>
      </c>
      <c r="I325" s="15">
        <v>35.857142857142854</v>
      </c>
      <c r="J325" s="15">
        <v>17.714285714285712</v>
      </c>
      <c r="K325" s="16">
        <f t="shared" si="17"/>
        <v>53.571428571428569</v>
      </c>
      <c r="M325" s="6">
        <v>45152</v>
      </c>
      <c r="N325" s="15">
        <v>49.714285714285715</v>
      </c>
      <c r="O325" s="15">
        <v>3.8571428571428572</v>
      </c>
      <c r="P325" s="16">
        <f t="shared" si="18"/>
        <v>53.571428571428569</v>
      </c>
      <c r="R325" s="6">
        <v>45152</v>
      </c>
      <c r="S325" s="15">
        <v>52.142857142857139</v>
      </c>
      <c r="T325" s="15">
        <v>1.4285714285714284</v>
      </c>
      <c r="U325" s="16">
        <f t="shared" si="21"/>
        <v>53.571428571428569</v>
      </c>
    </row>
    <row r="326" spans="2:21" x14ac:dyDescent="0.3">
      <c r="B326" s="6">
        <v>45159</v>
      </c>
      <c r="C326" s="15">
        <v>1.1428571428571428</v>
      </c>
      <c r="D326" s="15">
        <v>46.428571428571431</v>
      </c>
      <c r="E326" s="15">
        <v>0</v>
      </c>
      <c r="F326" s="16">
        <f>C326+D326</f>
        <v>47.571428571428577</v>
      </c>
      <c r="H326" s="6">
        <v>45159</v>
      </c>
      <c r="I326" s="15">
        <v>31</v>
      </c>
      <c r="J326" s="15">
        <v>16.571428571428573</v>
      </c>
      <c r="K326" s="16">
        <f t="shared" ref="K326:K385" si="22">I326+J326</f>
        <v>47.571428571428569</v>
      </c>
      <c r="M326" s="6">
        <v>45159</v>
      </c>
      <c r="N326" s="15">
        <v>44.857142857142854</v>
      </c>
      <c r="O326" s="15">
        <v>2.7142857142857144</v>
      </c>
      <c r="P326" s="16">
        <f t="shared" ref="P326:P388" si="23">N326+O326</f>
        <v>47.571428571428569</v>
      </c>
      <c r="R326" s="6">
        <v>45159</v>
      </c>
      <c r="S326" s="15">
        <v>45.142857142857146</v>
      </c>
      <c r="T326" s="15">
        <v>2.4285714285714284</v>
      </c>
      <c r="U326" s="16">
        <f t="shared" si="21"/>
        <v>47.571428571428577</v>
      </c>
    </row>
    <row r="327" spans="2:21" x14ac:dyDescent="0.3">
      <c r="B327" s="6">
        <v>45166</v>
      </c>
      <c r="C327" s="15">
        <v>0.8571428571428571</v>
      </c>
      <c r="D327" s="15">
        <v>39.285714285714285</v>
      </c>
      <c r="E327" s="15">
        <v>0</v>
      </c>
      <c r="F327" s="16">
        <f>C327+D327</f>
        <v>40.142857142857139</v>
      </c>
      <c r="H327" s="6">
        <v>45166</v>
      </c>
      <c r="I327" s="15">
        <v>23.428571428571431</v>
      </c>
      <c r="J327" s="15">
        <v>16.714285714285715</v>
      </c>
      <c r="K327" s="16">
        <f t="shared" si="22"/>
        <v>40.142857142857146</v>
      </c>
      <c r="M327" s="6">
        <v>45166</v>
      </c>
      <c r="N327" s="15">
        <v>38.285714285714285</v>
      </c>
      <c r="O327" s="15">
        <v>1.8571428571428572</v>
      </c>
      <c r="P327" s="16">
        <f t="shared" si="23"/>
        <v>40.142857142857139</v>
      </c>
      <c r="R327" s="6">
        <v>45166</v>
      </c>
      <c r="S327" s="15">
        <v>37.857142857142854</v>
      </c>
      <c r="T327" s="15">
        <v>2.2857142857142856</v>
      </c>
      <c r="U327" s="16">
        <f>S327+T327</f>
        <v>40.142857142857139</v>
      </c>
    </row>
    <row r="328" spans="2:21" x14ac:dyDescent="0.3">
      <c r="B328" s="6">
        <v>45173</v>
      </c>
      <c r="C328" s="15">
        <v>2</v>
      </c>
      <c r="D328" s="15">
        <v>37</v>
      </c>
      <c r="E328" s="15">
        <v>0</v>
      </c>
      <c r="F328" s="16">
        <f t="shared" ref="F328:F331" si="24">C328+D328</f>
        <v>39</v>
      </c>
      <c r="H328" s="6">
        <v>45173</v>
      </c>
      <c r="I328" s="15">
        <v>23.571428571428573</v>
      </c>
      <c r="J328" s="15">
        <v>15.428571428571427</v>
      </c>
      <c r="K328" s="16">
        <f t="shared" si="22"/>
        <v>39</v>
      </c>
      <c r="M328" s="6">
        <v>45173</v>
      </c>
      <c r="N328" s="15">
        <v>38</v>
      </c>
      <c r="O328" s="15">
        <v>1</v>
      </c>
      <c r="P328" s="16">
        <f t="shared" si="23"/>
        <v>39</v>
      </c>
      <c r="R328" s="6">
        <v>45173</v>
      </c>
      <c r="S328" s="15">
        <v>37</v>
      </c>
      <c r="T328" s="15">
        <v>2</v>
      </c>
      <c r="U328" s="16">
        <f t="shared" si="21"/>
        <v>39</v>
      </c>
    </row>
    <row r="329" spans="2:21" x14ac:dyDescent="0.3">
      <c r="B329" s="6">
        <v>45180</v>
      </c>
      <c r="C329" s="15">
        <v>2.7142857142857144</v>
      </c>
      <c r="D329" s="15">
        <v>35.142857142857146</v>
      </c>
      <c r="E329" s="15">
        <v>0</v>
      </c>
      <c r="F329" s="16">
        <f t="shared" si="24"/>
        <v>37.857142857142861</v>
      </c>
      <c r="H329" s="6">
        <v>45180</v>
      </c>
      <c r="I329" s="15">
        <v>22.714285714285715</v>
      </c>
      <c r="J329" s="15">
        <v>15.142857142857142</v>
      </c>
      <c r="K329" s="16">
        <f t="shared" si="22"/>
        <v>37.857142857142861</v>
      </c>
      <c r="M329" s="6">
        <v>45180</v>
      </c>
      <c r="N329" s="15">
        <v>36.285714285714285</v>
      </c>
      <c r="O329" s="15">
        <v>1.5714285714285714</v>
      </c>
      <c r="P329" s="16">
        <f t="shared" si="23"/>
        <v>37.857142857142854</v>
      </c>
      <c r="R329" s="6">
        <v>45180</v>
      </c>
      <c r="S329" s="15">
        <v>35</v>
      </c>
      <c r="T329" s="15">
        <v>2.8571428571428572</v>
      </c>
      <c r="U329" s="16">
        <f t="shared" si="21"/>
        <v>37.857142857142854</v>
      </c>
    </row>
    <row r="330" spans="2:21" x14ac:dyDescent="0.3">
      <c r="B330" s="6">
        <v>45187</v>
      </c>
      <c r="C330" s="15">
        <v>1.1428571428571428</v>
      </c>
      <c r="D330" s="15">
        <v>36.285714285714285</v>
      </c>
      <c r="E330" s="15">
        <v>0</v>
      </c>
      <c r="F330" s="16">
        <f t="shared" si="24"/>
        <v>37.428571428571431</v>
      </c>
      <c r="H330" s="6">
        <v>45187</v>
      </c>
      <c r="I330" s="15">
        <v>21.428571428571431</v>
      </c>
      <c r="J330" s="15">
        <v>16</v>
      </c>
      <c r="K330" s="16">
        <f t="shared" si="22"/>
        <v>37.428571428571431</v>
      </c>
      <c r="M330" s="6">
        <v>45187</v>
      </c>
      <c r="N330" s="15">
        <v>35.857142857142854</v>
      </c>
      <c r="O330" s="15">
        <v>1.4285714285714286</v>
      </c>
      <c r="P330" s="16">
        <f t="shared" si="23"/>
        <v>37.285714285714285</v>
      </c>
      <c r="R330" s="6">
        <v>45187</v>
      </c>
      <c r="S330" s="15">
        <v>34</v>
      </c>
      <c r="T330" s="15">
        <v>3.4285714285714284</v>
      </c>
      <c r="U330" s="16">
        <f>S330+T330</f>
        <v>37.428571428571431</v>
      </c>
    </row>
    <row r="331" spans="2:21" x14ac:dyDescent="0.3">
      <c r="B331" s="6">
        <v>45194</v>
      </c>
      <c r="C331" s="15">
        <v>1.5714285714285714</v>
      </c>
      <c r="D331" s="15">
        <v>38.428571428571431</v>
      </c>
      <c r="E331" s="15">
        <v>0</v>
      </c>
      <c r="F331" s="16">
        <f t="shared" si="24"/>
        <v>40</v>
      </c>
      <c r="H331" s="6">
        <v>45194</v>
      </c>
      <c r="I331" s="15">
        <v>23.428571428571431</v>
      </c>
      <c r="J331" s="15">
        <v>16.571428571428569</v>
      </c>
      <c r="K331" s="16">
        <f t="shared" si="22"/>
        <v>40</v>
      </c>
      <c r="M331" s="6">
        <v>45194</v>
      </c>
      <c r="N331" s="15">
        <v>38.428571428571423</v>
      </c>
      <c r="O331" s="15">
        <v>1.5714285714285714</v>
      </c>
      <c r="P331" s="16">
        <f t="shared" si="23"/>
        <v>39.999999999999993</v>
      </c>
      <c r="R331" s="6">
        <v>45194</v>
      </c>
      <c r="S331" s="15">
        <v>36.428571428571423</v>
      </c>
      <c r="T331" s="15">
        <v>3.5714285714285716</v>
      </c>
      <c r="U331" s="16">
        <f>S331+T331</f>
        <v>39.999999999999993</v>
      </c>
    </row>
    <row r="332" spans="2:21" x14ac:dyDescent="0.3">
      <c r="B332" s="6">
        <v>45201</v>
      </c>
      <c r="C332" s="15">
        <v>1</v>
      </c>
      <c r="D332" s="15">
        <v>40.142857142857146</v>
      </c>
      <c r="E332" s="15">
        <v>0</v>
      </c>
      <c r="F332" s="16">
        <f>C332+D332</f>
        <v>41.142857142857146</v>
      </c>
      <c r="H332" s="6">
        <v>45201</v>
      </c>
      <c r="I332" s="15">
        <v>22.714285714285715</v>
      </c>
      <c r="J332" s="15">
        <v>18.428571428571427</v>
      </c>
      <c r="K332" s="16">
        <f t="shared" si="22"/>
        <v>41.142857142857139</v>
      </c>
      <c r="M332" s="6">
        <v>45201</v>
      </c>
      <c r="N332" s="15">
        <v>39.285714285714285</v>
      </c>
      <c r="O332" s="15">
        <v>1.8571428571428572</v>
      </c>
      <c r="P332" s="16">
        <f t="shared" si="23"/>
        <v>41.142857142857139</v>
      </c>
      <c r="R332" s="6">
        <v>45201</v>
      </c>
      <c r="S332" s="15">
        <v>39</v>
      </c>
      <c r="T332" s="15">
        <v>2.1428571428571428</v>
      </c>
      <c r="U332" s="16">
        <f>S332+T332</f>
        <v>41.142857142857146</v>
      </c>
    </row>
    <row r="333" spans="2:21" x14ac:dyDescent="0.3">
      <c r="B333" s="6">
        <v>45208</v>
      </c>
      <c r="C333" s="15">
        <v>2.4285714285714284</v>
      </c>
      <c r="D333" s="15">
        <v>40.428571428571431</v>
      </c>
      <c r="E333" s="15">
        <v>0</v>
      </c>
      <c r="F333" s="16">
        <f t="shared" ref="F333:F348" si="25">C333+D333</f>
        <v>42.857142857142861</v>
      </c>
      <c r="H333" s="6">
        <v>45208</v>
      </c>
      <c r="I333" s="15">
        <v>21.714285714285715</v>
      </c>
      <c r="J333" s="15">
        <v>21.142857142857142</v>
      </c>
      <c r="K333" s="16">
        <f t="shared" si="22"/>
        <v>42.857142857142861</v>
      </c>
      <c r="M333" s="6">
        <v>45208</v>
      </c>
      <c r="N333" s="15">
        <v>40.571428571428577</v>
      </c>
      <c r="O333" s="15">
        <v>2.2857142857142856</v>
      </c>
      <c r="P333" s="16">
        <f t="shared" si="23"/>
        <v>42.857142857142861</v>
      </c>
      <c r="R333" s="6">
        <v>45208</v>
      </c>
      <c r="S333" s="15">
        <v>40.857142857142854</v>
      </c>
      <c r="T333" s="15">
        <v>2</v>
      </c>
      <c r="U333" s="16">
        <f>S333+T333</f>
        <v>42.857142857142854</v>
      </c>
    </row>
    <row r="334" spans="2:21" x14ac:dyDescent="0.3">
      <c r="B334" s="6">
        <v>45215</v>
      </c>
      <c r="C334" s="15">
        <v>1.7142857142857142</v>
      </c>
      <c r="D334" s="15">
        <v>42.571428571428569</v>
      </c>
      <c r="E334" s="15">
        <v>0</v>
      </c>
      <c r="F334" s="16">
        <f t="shared" si="25"/>
        <v>44.285714285714285</v>
      </c>
      <c r="H334" s="6">
        <v>45215</v>
      </c>
      <c r="I334" s="15">
        <v>18.428571428571427</v>
      </c>
      <c r="J334" s="15">
        <v>25.857142857142858</v>
      </c>
      <c r="K334" s="16">
        <f t="shared" si="22"/>
        <v>44.285714285714285</v>
      </c>
      <c r="M334" s="6">
        <v>45215</v>
      </c>
      <c r="N334" s="15">
        <v>40.857142857142861</v>
      </c>
      <c r="O334" s="15">
        <v>3.4285714285714284</v>
      </c>
      <c r="P334" s="16">
        <f t="shared" si="23"/>
        <v>44.285714285714292</v>
      </c>
      <c r="R334" s="6">
        <v>45215</v>
      </c>
      <c r="S334" s="15">
        <v>42.285714285714285</v>
      </c>
      <c r="T334" s="15">
        <v>2</v>
      </c>
      <c r="U334" s="16">
        <f t="shared" ref="U334:U383" si="26">S334+T334</f>
        <v>44.285714285714285</v>
      </c>
    </row>
    <row r="335" spans="2:21" x14ac:dyDescent="0.3">
      <c r="B335" s="6">
        <v>45222</v>
      </c>
      <c r="C335" s="15">
        <v>1.8571428571428572</v>
      </c>
      <c r="D335" s="15">
        <v>37.571428571428569</v>
      </c>
      <c r="E335" s="15">
        <v>0</v>
      </c>
      <c r="F335" s="16">
        <f t="shared" si="25"/>
        <v>39.428571428571423</v>
      </c>
      <c r="H335" s="6">
        <v>45222</v>
      </c>
      <c r="I335" s="15">
        <v>16.428571428571427</v>
      </c>
      <c r="J335" s="15">
        <v>23</v>
      </c>
      <c r="K335" s="16">
        <f t="shared" si="22"/>
        <v>39.428571428571431</v>
      </c>
      <c r="M335" s="6">
        <v>45222</v>
      </c>
      <c r="N335" s="15">
        <v>36.428571428571423</v>
      </c>
      <c r="O335" s="15">
        <v>3</v>
      </c>
      <c r="P335" s="16">
        <f t="shared" si="23"/>
        <v>39.428571428571423</v>
      </c>
      <c r="R335" s="6">
        <v>45222</v>
      </c>
      <c r="S335" s="15">
        <v>38</v>
      </c>
      <c r="T335" s="15">
        <v>1.4285714285714286</v>
      </c>
      <c r="U335" s="16">
        <f t="shared" si="26"/>
        <v>39.428571428571431</v>
      </c>
    </row>
    <row r="336" spans="2:21" x14ac:dyDescent="0.3">
      <c r="B336" s="6">
        <v>45229</v>
      </c>
      <c r="C336" s="15">
        <v>3.2857142857142856</v>
      </c>
      <c r="D336" s="15">
        <v>39.571428571428569</v>
      </c>
      <c r="E336" s="15">
        <v>0</v>
      </c>
      <c r="F336" s="16">
        <f t="shared" si="25"/>
        <v>42.857142857142854</v>
      </c>
      <c r="H336" s="6">
        <v>45229</v>
      </c>
      <c r="I336" s="15">
        <v>19.857142857142858</v>
      </c>
      <c r="J336" s="15">
        <v>23</v>
      </c>
      <c r="K336" s="16">
        <f t="shared" si="22"/>
        <v>42.857142857142861</v>
      </c>
      <c r="M336" s="6">
        <v>45229</v>
      </c>
      <c r="N336" s="15">
        <v>38.142857142857139</v>
      </c>
      <c r="O336" s="15">
        <v>4.7142857142857144</v>
      </c>
      <c r="P336" s="16">
        <f t="shared" si="23"/>
        <v>42.857142857142854</v>
      </c>
      <c r="R336" s="6">
        <v>45229</v>
      </c>
      <c r="S336" s="15">
        <v>41.857142857142854</v>
      </c>
      <c r="T336" s="15">
        <v>1</v>
      </c>
      <c r="U336" s="16">
        <f t="shared" si="26"/>
        <v>42.857142857142854</v>
      </c>
    </row>
    <row r="337" spans="2:21" x14ac:dyDescent="0.3">
      <c r="B337" s="6">
        <v>45236</v>
      </c>
      <c r="C337" s="15">
        <v>3.5714285714285716</v>
      </c>
      <c r="D337" s="15">
        <v>38</v>
      </c>
      <c r="E337" s="15">
        <v>0</v>
      </c>
      <c r="F337" s="16">
        <f t="shared" si="25"/>
        <v>41.571428571428569</v>
      </c>
      <c r="H337" s="6">
        <v>45236</v>
      </c>
      <c r="I337" s="15">
        <v>16.428571428571431</v>
      </c>
      <c r="J337" s="15">
        <v>25.142857142857142</v>
      </c>
      <c r="K337" s="16">
        <f t="shared" si="22"/>
        <v>41.571428571428569</v>
      </c>
      <c r="M337" s="6">
        <v>45236</v>
      </c>
      <c r="N337" s="15">
        <v>38.285714285714285</v>
      </c>
      <c r="O337" s="15">
        <v>3.2857142857142856</v>
      </c>
      <c r="P337" s="16">
        <f t="shared" si="23"/>
        <v>41.571428571428569</v>
      </c>
      <c r="R337" s="6">
        <v>45236</v>
      </c>
      <c r="S337" s="15">
        <v>40.571428571428569</v>
      </c>
      <c r="T337" s="15">
        <v>1</v>
      </c>
      <c r="U337" s="16">
        <f t="shared" si="26"/>
        <v>41.571428571428569</v>
      </c>
    </row>
    <row r="338" spans="2:21" x14ac:dyDescent="0.3">
      <c r="B338" s="6">
        <v>45243</v>
      </c>
      <c r="C338" s="15">
        <v>2.5714285714285716</v>
      </c>
      <c r="D338" s="15">
        <v>40.857142857142854</v>
      </c>
      <c r="E338" s="15">
        <v>0</v>
      </c>
      <c r="F338" s="16">
        <f t="shared" si="25"/>
        <v>43.428571428571423</v>
      </c>
      <c r="H338" s="6">
        <v>45243</v>
      </c>
      <c r="I338" s="15">
        <v>17.428571428571427</v>
      </c>
      <c r="J338" s="15">
        <v>26</v>
      </c>
      <c r="K338" s="16">
        <f t="shared" si="22"/>
        <v>43.428571428571431</v>
      </c>
      <c r="M338" s="6">
        <v>45243</v>
      </c>
      <c r="N338" s="15">
        <v>41.142857142857139</v>
      </c>
      <c r="O338" s="15">
        <v>2.2857142857142856</v>
      </c>
      <c r="P338" s="16">
        <f t="shared" si="23"/>
        <v>43.428571428571423</v>
      </c>
      <c r="R338" s="6">
        <v>45243</v>
      </c>
      <c r="S338" s="15">
        <v>42.428571428571431</v>
      </c>
      <c r="T338" s="15">
        <v>1</v>
      </c>
      <c r="U338" s="16">
        <f t="shared" si="26"/>
        <v>43.428571428571431</v>
      </c>
    </row>
    <row r="339" spans="2:21" x14ac:dyDescent="0.3">
      <c r="B339" s="6">
        <v>45250</v>
      </c>
      <c r="C339" s="15">
        <v>2.1428571428571428</v>
      </c>
      <c r="D339" s="15">
        <v>40</v>
      </c>
      <c r="E339" s="15">
        <v>0</v>
      </c>
      <c r="F339" s="16">
        <f t="shared" si="25"/>
        <v>42.142857142857146</v>
      </c>
      <c r="H339" s="6">
        <v>45250</v>
      </c>
      <c r="I339" s="15">
        <v>17.571428571428569</v>
      </c>
      <c r="J339" s="15">
        <v>24.571428571428573</v>
      </c>
      <c r="K339" s="16">
        <f t="shared" si="22"/>
        <v>42.142857142857139</v>
      </c>
      <c r="M339" s="6">
        <v>45250</v>
      </c>
      <c r="N339" s="15">
        <v>39.285714285714285</v>
      </c>
      <c r="O339" s="15">
        <v>2.8571428571428572</v>
      </c>
      <c r="P339" s="16">
        <f t="shared" si="23"/>
        <v>42.142857142857139</v>
      </c>
      <c r="R339" s="6">
        <v>45250</v>
      </c>
      <c r="S339" s="15">
        <v>41</v>
      </c>
      <c r="T339" s="15">
        <v>1.1428571428571428</v>
      </c>
      <c r="U339" s="16">
        <f t="shared" si="26"/>
        <v>42.142857142857146</v>
      </c>
    </row>
    <row r="340" spans="2:21" x14ac:dyDescent="0.3">
      <c r="B340" s="6">
        <v>45257</v>
      </c>
      <c r="C340" s="15">
        <v>3.4285714285714284</v>
      </c>
      <c r="D340" s="15">
        <v>44</v>
      </c>
      <c r="E340" s="15">
        <v>0</v>
      </c>
      <c r="F340" s="16">
        <f t="shared" si="25"/>
        <v>47.428571428571431</v>
      </c>
      <c r="H340" s="6">
        <v>45257</v>
      </c>
      <c r="I340" s="15">
        <v>21.428571428571431</v>
      </c>
      <c r="J340" s="15">
        <v>25.571428571428573</v>
      </c>
      <c r="K340" s="16">
        <f t="shared" si="22"/>
        <v>47</v>
      </c>
      <c r="M340" s="6">
        <v>45257</v>
      </c>
      <c r="N340" s="15">
        <v>42.571428571428577</v>
      </c>
      <c r="O340" s="15">
        <v>4.8571428571428568</v>
      </c>
      <c r="P340" s="16">
        <f t="shared" si="23"/>
        <v>47.428571428571431</v>
      </c>
      <c r="R340" s="6">
        <v>45257</v>
      </c>
      <c r="S340" s="15">
        <v>46.142857142857146</v>
      </c>
      <c r="T340" s="15">
        <v>1.2857142857142858</v>
      </c>
      <c r="U340" s="16">
        <f t="shared" si="26"/>
        <v>47.428571428571431</v>
      </c>
    </row>
    <row r="341" spans="2:21" x14ac:dyDescent="0.3">
      <c r="B341" s="6">
        <v>45264</v>
      </c>
      <c r="C341" s="15">
        <v>2.7142857142857144</v>
      </c>
      <c r="D341" s="15">
        <v>44.714285714285715</v>
      </c>
      <c r="E341" s="15">
        <v>0</v>
      </c>
      <c r="F341" s="16">
        <f t="shared" si="25"/>
        <v>47.428571428571431</v>
      </c>
      <c r="H341" s="6">
        <v>45264</v>
      </c>
      <c r="I341" s="15">
        <v>21.857142857142858</v>
      </c>
      <c r="J341" s="15">
        <v>25.428571428571427</v>
      </c>
      <c r="K341" s="16">
        <f t="shared" si="22"/>
        <v>47.285714285714285</v>
      </c>
      <c r="M341" s="6">
        <v>45264</v>
      </c>
      <c r="N341" s="15">
        <v>42.857142857142861</v>
      </c>
      <c r="O341" s="15">
        <v>4.5714285714285712</v>
      </c>
      <c r="P341" s="16">
        <f t="shared" si="23"/>
        <v>47.428571428571431</v>
      </c>
      <c r="R341" s="6">
        <v>45264</v>
      </c>
      <c r="S341" s="15">
        <v>46</v>
      </c>
      <c r="T341" s="15">
        <v>1.4285714285714286</v>
      </c>
      <c r="U341" s="16">
        <f t="shared" si="26"/>
        <v>47.428571428571431</v>
      </c>
    </row>
    <row r="342" spans="2:21" x14ac:dyDescent="0.3">
      <c r="B342" s="6">
        <v>45271</v>
      </c>
      <c r="C342" s="15">
        <v>2.1428571428571428</v>
      </c>
      <c r="D342" s="15">
        <v>45.428571428571431</v>
      </c>
      <c r="E342" s="15">
        <v>0</v>
      </c>
      <c r="F342" s="16">
        <f t="shared" si="25"/>
        <v>47.571428571428577</v>
      </c>
      <c r="H342" s="6">
        <v>45271</v>
      </c>
      <c r="I342" s="15">
        <v>21.428571428571427</v>
      </c>
      <c r="J342" s="15">
        <v>26.142857142857142</v>
      </c>
      <c r="K342" s="16">
        <f t="shared" si="22"/>
        <v>47.571428571428569</v>
      </c>
      <c r="M342" s="6">
        <v>45271</v>
      </c>
      <c r="N342" s="15">
        <v>43.285714285714292</v>
      </c>
      <c r="O342" s="15">
        <v>4.2857142857142856</v>
      </c>
      <c r="P342" s="16">
        <f t="shared" si="23"/>
        <v>47.571428571428577</v>
      </c>
      <c r="R342" s="6">
        <v>45271</v>
      </c>
      <c r="S342" s="15">
        <v>46</v>
      </c>
      <c r="T342" s="15">
        <v>1.5714285714285714</v>
      </c>
      <c r="U342" s="16">
        <f t="shared" si="26"/>
        <v>47.571428571428569</v>
      </c>
    </row>
    <row r="343" spans="2:21" x14ac:dyDescent="0.3">
      <c r="B343" s="6">
        <v>45278</v>
      </c>
      <c r="C343" s="15">
        <v>2</v>
      </c>
      <c r="D343" s="15">
        <v>37.857142857142854</v>
      </c>
      <c r="E343" s="15">
        <v>0</v>
      </c>
      <c r="F343" s="16">
        <f t="shared" si="25"/>
        <v>39.857142857142854</v>
      </c>
      <c r="H343" s="6">
        <v>45278</v>
      </c>
      <c r="I343" s="15">
        <v>16</v>
      </c>
      <c r="J343" s="15">
        <v>23.714285714285715</v>
      </c>
      <c r="K343" s="16">
        <f t="shared" si="22"/>
        <v>39.714285714285715</v>
      </c>
      <c r="M343" s="6">
        <v>45278</v>
      </c>
      <c r="N343" s="15">
        <v>36.428571428571431</v>
      </c>
      <c r="O343" s="15">
        <v>3.4285714285714288</v>
      </c>
      <c r="P343" s="16">
        <f t="shared" si="23"/>
        <v>39.857142857142861</v>
      </c>
      <c r="R343" s="6">
        <v>45278</v>
      </c>
      <c r="S343" s="15">
        <v>38.571428571428569</v>
      </c>
      <c r="T343" s="15">
        <v>1.2857142857142858</v>
      </c>
      <c r="U343" s="16">
        <f t="shared" si="26"/>
        <v>39.857142857142854</v>
      </c>
    </row>
    <row r="344" spans="2:21" x14ac:dyDescent="0.3">
      <c r="B344" s="6">
        <v>45285</v>
      </c>
      <c r="C344" s="15">
        <v>1.5714285714285714</v>
      </c>
      <c r="D344" s="15">
        <v>35.428571428571431</v>
      </c>
      <c r="E344" s="15">
        <v>0</v>
      </c>
      <c r="F344" s="16">
        <f t="shared" si="25"/>
        <v>37</v>
      </c>
      <c r="H344" s="6">
        <v>45285</v>
      </c>
      <c r="I344" s="15">
        <v>12.285714285714285</v>
      </c>
      <c r="J344" s="15">
        <v>24</v>
      </c>
      <c r="K344" s="16">
        <f t="shared" si="22"/>
        <v>36.285714285714285</v>
      </c>
      <c r="M344" s="6">
        <v>45285</v>
      </c>
      <c r="N344" s="15">
        <v>34.714285714285715</v>
      </c>
      <c r="O344" s="15">
        <v>2.2857142857142856</v>
      </c>
      <c r="P344" s="16">
        <f t="shared" si="23"/>
        <v>37</v>
      </c>
      <c r="R344" s="6">
        <v>45285</v>
      </c>
      <c r="S344" s="15">
        <v>35.857142857142854</v>
      </c>
      <c r="T344" s="15">
        <v>1.1428571428571428</v>
      </c>
      <c r="U344" s="16">
        <f t="shared" si="26"/>
        <v>37</v>
      </c>
    </row>
    <row r="345" spans="2:21" x14ac:dyDescent="0.3">
      <c r="B345" s="6">
        <v>45292</v>
      </c>
      <c r="C345" s="15">
        <v>1.8571428571428572</v>
      </c>
      <c r="D345" s="15">
        <v>34.714285714285715</v>
      </c>
      <c r="E345" s="15">
        <v>0</v>
      </c>
      <c r="F345" s="16">
        <f t="shared" si="25"/>
        <v>36.571428571428569</v>
      </c>
      <c r="H345" s="6">
        <v>45292</v>
      </c>
      <c r="I345" s="15">
        <v>12.714285714285714</v>
      </c>
      <c r="J345" s="15">
        <v>23.142857142857142</v>
      </c>
      <c r="K345" s="16">
        <f t="shared" si="22"/>
        <v>35.857142857142854</v>
      </c>
      <c r="M345" s="6">
        <v>45292</v>
      </c>
      <c r="N345" s="15">
        <v>34</v>
      </c>
      <c r="O345" s="15">
        <v>2.5714285714285716</v>
      </c>
      <c r="P345" s="16">
        <f t="shared" si="23"/>
        <v>36.571428571428569</v>
      </c>
      <c r="R345" s="6">
        <v>45292</v>
      </c>
      <c r="S345" s="15">
        <v>35.285714285714285</v>
      </c>
      <c r="T345" s="15">
        <v>1.2857142857142858</v>
      </c>
      <c r="U345" s="16">
        <f t="shared" si="26"/>
        <v>36.571428571428569</v>
      </c>
    </row>
    <row r="346" spans="2:21" x14ac:dyDescent="0.3">
      <c r="B346" s="6">
        <v>45299</v>
      </c>
      <c r="C346" s="15">
        <v>3.5714285714285716</v>
      </c>
      <c r="D346" s="15">
        <v>35.857142857142854</v>
      </c>
      <c r="E346" s="15">
        <v>0</v>
      </c>
      <c r="F346" s="16">
        <f t="shared" si="25"/>
        <v>39.428571428571423</v>
      </c>
      <c r="H346" s="6">
        <v>45299</v>
      </c>
      <c r="I346" s="15">
        <v>16.142857142857142</v>
      </c>
      <c r="J346" s="15">
        <v>22.857142857142858</v>
      </c>
      <c r="K346" s="16">
        <f t="shared" si="22"/>
        <v>39</v>
      </c>
      <c r="M346" s="6">
        <v>45299</v>
      </c>
      <c r="N346" s="15">
        <v>37.285714285714285</v>
      </c>
      <c r="O346" s="15">
        <v>2.1428571428571428</v>
      </c>
      <c r="P346" s="16">
        <f t="shared" si="23"/>
        <v>39.428571428571431</v>
      </c>
      <c r="R346" s="6">
        <v>45299</v>
      </c>
      <c r="S346" s="15">
        <v>37.142857142857146</v>
      </c>
      <c r="T346" s="15">
        <v>2.2857142857142856</v>
      </c>
      <c r="U346" s="16">
        <f t="shared" si="26"/>
        <v>39.428571428571431</v>
      </c>
    </row>
    <row r="347" spans="2:21" x14ac:dyDescent="0.3">
      <c r="B347" s="6">
        <v>45306</v>
      </c>
      <c r="C347" s="15">
        <v>4</v>
      </c>
      <c r="D347" s="15">
        <v>43.714285714285715</v>
      </c>
      <c r="E347" s="15">
        <v>0</v>
      </c>
      <c r="F347" s="16">
        <f t="shared" si="25"/>
        <v>47.714285714285715</v>
      </c>
      <c r="H347" s="6">
        <v>45306</v>
      </c>
      <c r="I347" s="15">
        <v>24.714285714285715</v>
      </c>
      <c r="J347" s="15">
        <v>22.714285714285715</v>
      </c>
      <c r="K347" s="16">
        <f t="shared" si="22"/>
        <v>47.428571428571431</v>
      </c>
      <c r="M347" s="6">
        <v>45306</v>
      </c>
      <c r="N347" s="15">
        <v>45.285714285714285</v>
      </c>
      <c r="O347" s="15">
        <v>2.4285714285714284</v>
      </c>
      <c r="P347" s="16">
        <f t="shared" si="23"/>
        <v>47.714285714285715</v>
      </c>
      <c r="R347" s="6">
        <v>45306</v>
      </c>
      <c r="S347" s="15">
        <v>43</v>
      </c>
      <c r="T347" s="15">
        <v>4.7142857142857144</v>
      </c>
      <c r="U347" s="16">
        <f t="shared" si="26"/>
        <v>47.714285714285715</v>
      </c>
    </row>
    <row r="348" spans="2:21" x14ac:dyDescent="0.3">
      <c r="B348" s="6">
        <v>45313</v>
      </c>
      <c r="C348" s="15">
        <v>4.1428571428571432</v>
      </c>
      <c r="D348" s="15">
        <v>40.714285714285715</v>
      </c>
      <c r="E348" s="15">
        <v>0</v>
      </c>
      <c r="F348" s="16">
        <f t="shared" si="25"/>
        <v>44.857142857142861</v>
      </c>
      <c r="H348" s="6">
        <v>45313</v>
      </c>
      <c r="I348" s="15">
        <v>23.571428571428573</v>
      </c>
      <c r="J348" s="15">
        <v>20.857142857142854</v>
      </c>
      <c r="K348" s="16">
        <f t="shared" si="22"/>
        <v>44.428571428571431</v>
      </c>
      <c r="M348" s="6">
        <v>45313</v>
      </c>
      <c r="N348" s="15">
        <v>42</v>
      </c>
      <c r="O348" s="15">
        <v>2.8571428571428572</v>
      </c>
      <c r="P348" s="16">
        <f t="shared" si="23"/>
        <v>44.857142857142854</v>
      </c>
      <c r="R348" s="6">
        <v>45313</v>
      </c>
      <c r="S348" s="15">
        <v>40.857142857142854</v>
      </c>
      <c r="T348" s="15">
        <v>4</v>
      </c>
      <c r="U348" s="16">
        <f t="shared" si="26"/>
        <v>44.857142857142854</v>
      </c>
    </row>
    <row r="349" spans="2:21" x14ac:dyDescent="0.3">
      <c r="B349" s="6">
        <v>45320</v>
      </c>
      <c r="C349" s="15">
        <v>3.2857142857142856</v>
      </c>
      <c r="D349" s="15">
        <v>41.285714285714285</v>
      </c>
      <c r="E349" s="15">
        <v>0</v>
      </c>
      <c r="F349" s="16">
        <f>C349+D349</f>
        <v>44.571428571428569</v>
      </c>
      <c r="H349" s="6">
        <v>45320</v>
      </c>
      <c r="I349" s="15">
        <v>23.285714285714285</v>
      </c>
      <c r="J349" s="15">
        <v>20.714285714285715</v>
      </c>
      <c r="K349" s="16">
        <f t="shared" si="22"/>
        <v>44</v>
      </c>
      <c r="M349" s="6">
        <v>45320</v>
      </c>
      <c r="N349" s="15">
        <v>42.142857142857146</v>
      </c>
      <c r="O349" s="15">
        <v>2.4285714285714284</v>
      </c>
      <c r="P349" s="16">
        <f t="shared" si="23"/>
        <v>44.571428571428577</v>
      </c>
      <c r="R349" s="6">
        <v>45320</v>
      </c>
      <c r="S349" s="15">
        <v>40.571428571428569</v>
      </c>
      <c r="T349" s="15">
        <v>4</v>
      </c>
      <c r="U349" s="16">
        <f t="shared" si="26"/>
        <v>44.571428571428569</v>
      </c>
    </row>
    <row r="350" spans="2:21" x14ac:dyDescent="0.3">
      <c r="B350" s="6">
        <v>45327</v>
      </c>
      <c r="C350" s="15">
        <v>1.5714285714285714</v>
      </c>
      <c r="D350" s="15">
        <v>40.714285714285715</v>
      </c>
      <c r="E350" s="15">
        <v>0</v>
      </c>
      <c r="F350" s="16">
        <f t="shared" ref="F350:F365" si="27">C350+D350</f>
        <v>42.285714285714285</v>
      </c>
      <c r="H350" s="6">
        <v>45327</v>
      </c>
      <c r="I350" s="15">
        <v>20.428571428571427</v>
      </c>
      <c r="J350" s="15">
        <v>21.714285714285715</v>
      </c>
      <c r="K350" s="16">
        <f t="shared" si="22"/>
        <v>42.142857142857139</v>
      </c>
      <c r="M350" s="6">
        <v>45327</v>
      </c>
      <c r="N350" s="15">
        <v>40.285714285714285</v>
      </c>
      <c r="O350" s="15">
        <v>2</v>
      </c>
      <c r="P350" s="16">
        <f t="shared" si="23"/>
        <v>42.285714285714285</v>
      </c>
      <c r="R350" s="6">
        <v>45327</v>
      </c>
      <c r="S350" s="15">
        <v>39</v>
      </c>
      <c r="T350" s="15">
        <v>3.2857142857142856</v>
      </c>
      <c r="U350" s="16">
        <f t="shared" si="26"/>
        <v>42.285714285714285</v>
      </c>
    </row>
    <row r="351" spans="2:21" x14ac:dyDescent="0.3">
      <c r="B351" s="6">
        <v>45334</v>
      </c>
      <c r="C351" s="15">
        <v>2.8571428571428572</v>
      </c>
      <c r="D351" s="15">
        <v>37.142857142857146</v>
      </c>
      <c r="E351" s="15">
        <v>0</v>
      </c>
      <c r="F351" s="16">
        <f t="shared" si="27"/>
        <v>40</v>
      </c>
      <c r="H351" s="6">
        <v>45334</v>
      </c>
      <c r="I351" s="15">
        <v>20.285714285714285</v>
      </c>
      <c r="J351" s="15">
        <v>19.714285714285715</v>
      </c>
      <c r="K351" s="16">
        <f t="shared" si="22"/>
        <v>40</v>
      </c>
      <c r="M351" s="6">
        <v>45334</v>
      </c>
      <c r="N351" s="15">
        <v>37.714285714285715</v>
      </c>
      <c r="O351" s="15">
        <v>2.2857142857142856</v>
      </c>
      <c r="P351" s="16">
        <f t="shared" si="23"/>
        <v>40</v>
      </c>
      <c r="R351" s="6">
        <v>45334</v>
      </c>
      <c r="S351" s="15">
        <v>37.428571428571431</v>
      </c>
      <c r="T351" s="15">
        <v>2.5714285714285716</v>
      </c>
      <c r="U351" s="16">
        <f t="shared" si="26"/>
        <v>40</v>
      </c>
    </row>
    <row r="352" spans="2:21" x14ac:dyDescent="0.3">
      <c r="B352" s="6">
        <v>45341</v>
      </c>
      <c r="C352" s="15">
        <v>2.5714285714285716</v>
      </c>
      <c r="D352" s="15">
        <v>36.857142857142854</v>
      </c>
      <c r="E352" s="15">
        <v>0</v>
      </c>
      <c r="F352" s="16">
        <f t="shared" si="27"/>
        <v>39.428571428571423</v>
      </c>
      <c r="H352" s="6">
        <v>45341</v>
      </c>
      <c r="I352" s="15">
        <v>20.571428571428573</v>
      </c>
      <c r="J352" s="15">
        <v>18.571428571428573</v>
      </c>
      <c r="K352" s="16">
        <f t="shared" si="22"/>
        <v>39.142857142857146</v>
      </c>
      <c r="M352" s="6">
        <v>45341</v>
      </c>
      <c r="N352" s="15">
        <v>37.857142857142854</v>
      </c>
      <c r="O352" s="15">
        <v>1.5714285714285714</v>
      </c>
      <c r="P352" s="16">
        <f t="shared" si="23"/>
        <v>39.428571428571423</v>
      </c>
      <c r="R352" s="6">
        <v>45341</v>
      </c>
      <c r="S352" s="15">
        <v>37.428571428571431</v>
      </c>
      <c r="T352" s="15">
        <v>2</v>
      </c>
      <c r="U352" s="16">
        <f t="shared" si="26"/>
        <v>39.428571428571431</v>
      </c>
    </row>
    <row r="353" spans="2:21" x14ac:dyDescent="0.3">
      <c r="B353" s="6">
        <v>45348</v>
      </c>
      <c r="C353" s="15">
        <v>2.7142857142857144</v>
      </c>
      <c r="D353" s="15">
        <v>31</v>
      </c>
      <c r="E353" s="15">
        <v>0</v>
      </c>
      <c r="F353" s="16">
        <f t="shared" si="27"/>
        <v>33.714285714285715</v>
      </c>
      <c r="H353" s="6">
        <v>45348</v>
      </c>
      <c r="I353" s="15">
        <v>17.857142857142858</v>
      </c>
      <c r="J353" s="15">
        <v>15.714285714285714</v>
      </c>
      <c r="K353" s="16">
        <f t="shared" si="22"/>
        <v>33.571428571428569</v>
      </c>
      <c r="M353" s="6">
        <v>45348</v>
      </c>
      <c r="N353" s="15">
        <v>32.285714285714285</v>
      </c>
      <c r="O353" s="15">
        <v>1.4285714285714286</v>
      </c>
      <c r="P353" s="16">
        <f t="shared" si="23"/>
        <v>33.714285714285715</v>
      </c>
      <c r="R353" s="6">
        <v>45348</v>
      </c>
      <c r="S353" s="15">
        <v>30.857142857142858</v>
      </c>
      <c r="T353" s="15">
        <v>2.8571428571428572</v>
      </c>
      <c r="U353" s="16">
        <f t="shared" si="26"/>
        <v>33.714285714285715</v>
      </c>
    </row>
    <row r="354" spans="2:21" x14ac:dyDescent="0.3">
      <c r="B354" s="6">
        <v>45355</v>
      </c>
      <c r="C354" s="15">
        <v>1.5714285714285714</v>
      </c>
      <c r="D354" s="15">
        <v>28.714285714285715</v>
      </c>
      <c r="E354" s="15">
        <v>0</v>
      </c>
      <c r="F354" s="16">
        <f t="shared" si="27"/>
        <v>30.285714285714288</v>
      </c>
      <c r="H354" s="6">
        <v>45355</v>
      </c>
      <c r="I354" s="15">
        <v>15.428571428571429</v>
      </c>
      <c r="J354" s="15">
        <v>14.857142857142858</v>
      </c>
      <c r="K354" s="16">
        <f t="shared" si="22"/>
        <v>30.285714285714285</v>
      </c>
      <c r="M354" s="6">
        <v>45355</v>
      </c>
      <c r="N354" s="15">
        <v>28.428571428571427</v>
      </c>
      <c r="O354" s="15">
        <v>1.8571428571428572</v>
      </c>
      <c r="P354" s="16">
        <f t="shared" si="23"/>
        <v>30.285714285714285</v>
      </c>
      <c r="R354" s="6">
        <v>45355</v>
      </c>
      <c r="S354" s="15">
        <v>28.714285714285715</v>
      </c>
      <c r="T354" s="15">
        <v>1.5714285714285714</v>
      </c>
      <c r="U354" s="16">
        <f t="shared" si="26"/>
        <v>30.285714285714288</v>
      </c>
    </row>
    <row r="355" spans="2:21" x14ac:dyDescent="0.3">
      <c r="B355" s="6">
        <v>45362</v>
      </c>
      <c r="C355" s="15">
        <v>1.2857142857142858</v>
      </c>
      <c r="D355" s="15">
        <v>32.857142857142854</v>
      </c>
      <c r="E355" s="15">
        <v>0</v>
      </c>
      <c r="F355" s="16">
        <f t="shared" si="27"/>
        <v>34.142857142857139</v>
      </c>
      <c r="H355" s="6">
        <v>45362</v>
      </c>
      <c r="I355" s="15">
        <v>18.142857142857142</v>
      </c>
      <c r="J355" s="15">
        <v>15.857142857142858</v>
      </c>
      <c r="K355" s="16">
        <f t="shared" si="22"/>
        <v>34</v>
      </c>
      <c r="M355" s="6">
        <v>45362</v>
      </c>
      <c r="N355" s="15">
        <v>31.714285714285715</v>
      </c>
      <c r="O355" s="15">
        <v>2.4285714285714284</v>
      </c>
      <c r="P355" s="16">
        <f t="shared" si="23"/>
        <v>34.142857142857146</v>
      </c>
      <c r="R355" s="6">
        <v>45362</v>
      </c>
      <c r="S355" s="15">
        <v>33.142857142857146</v>
      </c>
      <c r="T355" s="15">
        <v>1</v>
      </c>
      <c r="U355" s="16">
        <f t="shared" si="26"/>
        <v>34.142857142857146</v>
      </c>
    </row>
    <row r="356" spans="2:21" x14ac:dyDescent="0.3">
      <c r="B356" s="6">
        <v>45369</v>
      </c>
      <c r="C356" s="15">
        <v>3</v>
      </c>
      <c r="D356" s="15">
        <v>32.857142857142854</v>
      </c>
      <c r="E356" s="15">
        <v>0</v>
      </c>
      <c r="F356" s="16">
        <f t="shared" si="27"/>
        <v>35.857142857142854</v>
      </c>
      <c r="H356" s="6">
        <v>45369</v>
      </c>
      <c r="I356" s="15">
        <v>18.714285714285715</v>
      </c>
      <c r="J356" s="15">
        <v>16.857142857142858</v>
      </c>
      <c r="K356" s="16">
        <f t="shared" si="22"/>
        <v>35.571428571428569</v>
      </c>
      <c r="M356" s="6">
        <v>45369</v>
      </c>
      <c r="N356" s="15">
        <v>32</v>
      </c>
      <c r="O356" s="15">
        <v>3.8571428571428572</v>
      </c>
      <c r="P356" s="16">
        <f t="shared" si="23"/>
        <v>35.857142857142854</v>
      </c>
      <c r="R356" s="6">
        <v>45369</v>
      </c>
      <c r="S356" s="15">
        <v>33.285714285714285</v>
      </c>
      <c r="T356" s="15">
        <v>2.5714285714285716</v>
      </c>
      <c r="U356" s="16">
        <f t="shared" si="26"/>
        <v>35.857142857142854</v>
      </c>
    </row>
    <row r="357" spans="2:21" x14ac:dyDescent="0.3">
      <c r="B357" s="6">
        <v>45376</v>
      </c>
      <c r="C357" s="15">
        <v>3.1428571428571428</v>
      </c>
      <c r="D357" s="15">
        <v>31.857142857142858</v>
      </c>
      <c r="E357" s="15">
        <v>0</v>
      </c>
      <c r="F357" s="16">
        <f t="shared" si="27"/>
        <v>35</v>
      </c>
      <c r="H357" s="6">
        <v>45376</v>
      </c>
      <c r="I357" s="15">
        <v>18.142857142857142</v>
      </c>
      <c r="J357" s="15">
        <v>16.714285714285715</v>
      </c>
      <c r="K357" s="16">
        <f t="shared" si="22"/>
        <v>34.857142857142861</v>
      </c>
      <c r="M357" s="6">
        <v>45376</v>
      </c>
      <c r="N357" s="15">
        <v>29.714285714285715</v>
      </c>
      <c r="O357" s="15">
        <v>5.2857142857142856</v>
      </c>
      <c r="P357" s="16">
        <f t="shared" si="23"/>
        <v>35</v>
      </c>
      <c r="R357" s="6">
        <v>45376</v>
      </c>
      <c r="S357" s="15">
        <v>31.857142857142858</v>
      </c>
      <c r="T357" s="15">
        <v>3.1428571428571428</v>
      </c>
      <c r="U357" s="16">
        <f t="shared" si="26"/>
        <v>35</v>
      </c>
    </row>
    <row r="358" spans="2:21" x14ac:dyDescent="0.3">
      <c r="B358" s="6">
        <v>45383</v>
      </c>
      <c r="C358" s="15">
        <v>3</v>
      </c>
      <c r="D358" s="15">
        <v>43.571428571428569</v>
      </c>
      <c r="E358" s="15">
        <v>0</v>
      </c>
      <c r="F358" s="16">
        <f t="shared" si="27"/>
        <v>46.571428571428569</v>
      </c>
      <c r="H358" s="6">
        <v>45383</v>
      </c>
      <c r="I358" s="15">
        <v>25.714285714285715</v>
      </c>
      <c r="J358" s="15">
        <v>20</v>
      </c>
      <c r="K358" s="16">
        <f t="shared" si="22"/>
        <v>45.714285714285715</v>
      </c>
      <c r="M358" s="6">
        <v>45383</v>
      </c>
      <c r="N358" s="15">
        <v>42</v>
      </c>
      <c r="O358" s="15">
        <v>4.5714285714285712</v>
      </c>
      <c r="P358" s="16">
        <f t="shared" si="23"/>
        <v>46.571428571428569</v>
      </c>
      <c r="R358" s="6">
        <v>45383</v>
      </c>
      <c r="S358" s="15">
        <v>44.571428571428569</v>
      </c>
      <c r="T358" s="15">
        <v>2</v>
      </c>
      <c r="U358" s="16">
        <f t="shared" si="26"/>
        <v>46.571428571428569</v>
      </c>
    </row>
    <row r="359" spans="2:21" x14ac:dyDescent="0.3">
      <c r="B359" s="6">
        <v>45390</v>
      </c>
      <c r="C359" s="15">
        <v>3.7142857142857144</v>
      </c>
      <c r="D359" s="15">
        <v>41.714285714285715</v>
      </c>
      <c r="E359" s="15">
        <v>0</v>
      </c>
      <c r="F359" s="16">
        <f t="shared" si="27"/>
        <v>45.428571428571431</v>
      </c>
      <c r="H359" s="6">
        <v>45390</v>
      </c>
      <c r="I359" s="15">
        <v>26.285714285714285</v>
      </c>
      <c r="J359" s="15">
        <v>19.142857142857142</v>
      </c>
      <c r="K359" s="16">
        <f t="shared" si="22"/>
        <v>45.428571428571431</v>
      </c>
      <c r="M359" s="6">
        <v>45390</v>
      </c>
      <c r="N359" s="15">
        <v>41.857142857142854</v>
      </c>
      <c r="O359" s="15">
        <v>3.5714285714285716</v>
      </c>
      <c r="P359" s="16">
        <f t="shared" si="23"/>
        <v>45.428571428571423</v>
      </c>
      <c r="R359" s="6">
        <v>45390</v>
      </c>
      <c r="S359" s="15">
        <v>43.142857142857146</v>
      </c>
      <c r="T359" s="15">
        <v>2.2857142857142856</v>
      </c>
      <c r="U359" s="16">
        <f t="shared" si="26"/>
        <v>45.428571428571431</v>
      </c>
    </row>
    <row r="360" spans="2:21" x14ac:dyDescent="0.3">
      <c r="B360" s="6">
        <v>45397</v>
      </c>
      <c r="C360" s="15">
        <v>3</v>
      </c>
      <c r="D360" s="15">
        <v>37.571428571428569</v>
      </c>
      <c r="E360" s="15">
        <v>0</v>
      </c>
      <c r="F360" s="16">
        <f t="shared" si="27"/>
        <v>40.571428571428569</v>
      </c>
      <c r="H360" s="6">
        <v>45397</v>
      </c>
      <c r="I360" s="15">
        <v>21.714285714285715</v>
      </c>
      <c r="J360" s="15">
        <v>18.714285714285715</v>
      </c>
      <c r="K360" s="16">
        <f t="shared" si="22"/>
        <v>40.428571428571431</v>
      </c>
      <c r="M360" s="6">
        <v>45397</v>
      </c>
      <c r="N360" s="15">
        <v>37.857142857142854</v>
      </c>
      <c r="O360" s="15">
        <v>2.7142857142857144</v>
      </c>
      <c r="P360" s="16">
        <f t="shared" si="23"/>
        <v>40.571428571428569</v>
      </c>
      <c r="R360" s="6">
        <v>45397</v>
      </c>
      <c r="S360" s="15">
        <v>38.571428571428569</v>
      </c>
      <c r="T360" s="15">
        <v>2</v>
      </c>
      <c r="U360" s="16">
        <f t="shared" si="26"/>
        <v>40.571428571428569</v>
      </c>
    </row>
    <row r="361" spans="2:21" x14ac:dyDescent="0.3">
      <c r="B361" s="6">
        <v>45404</v>
      </c>
      <c r="C361" s="15">
        <v>4</v>
      </c>
      <c r="D361" s="15">
        <v>31.857142857142858</v>
      </c>
      <c r="E361" s="15">
        <v>0</v>
      </c>
      <c r="F361" s="16">
        <f t="shared" si="27"/>
        <v>35.857142857142861</v>
      </c>
      <c r="H361" s="6">
        <v>45404</v>
      </c>
      <c r="I361" s="15">
        <v>19.285714285714285</v>
      </c>
      <c r="J361" s="15">
        <v>16.428571428571427</v>
      </c>
      <c r="K361" s="16">
        <f t="shared" si="22"/>
        <v>35.714285714285708</v>
      </c>
      <c r="M361" s="6">
        <v>45404</v>
      </c>
      <c r="N361" s="15">
        <v>32.857142857142854</v>
      </c>
      <c r="O361" s="15">
        <v>3</v>
      </c>
      <c r="P361" s="16">
        <f t="shared" si="23"/>
        <v>35.857142857142854</v>
      </c>
      <c r="R361" s="6">
        <v>45404</v>
      </c>
      <c r="S361" s="15">
        <v>33.285714285714285</v>
      </c>
      <c r="T361" s="15">
        <v>2.5714285714285716</v>
      </c>
      <c r="U361" s="16">
        <f t="shared" si="26"/>
        <v>35.857142857142854</v>
      </c>
    </row>
    <row r="362" spans="2:21" x14ac:dyDescent="0.3">
      <c r="B362" s="6">
        <v>45411</v>
      </c>
      <c r="C362" s="15">
        <v>3.2857142857142856</v>
      </c>
      <c r="D362" s="15">
        <v>31</v>
      </c>
      <c r="E362" s="15">
        <v>0</v>
      </c>
      <c r="F362" s="16">
        <f t="shared" si="27"/>
        <v>34.285714285714285</v>
      </c>
      <c r="H362" s="6">
        <v>45411</v>
      </c>
      <c r="I362" s="15">
        <v>19.857142857142858</v>
      </c>
      <c r="J362" s="15">
        <v>14.285714285714286</v>
      </c>
      <c r="K362" s="16">
        <f t="shared" si="22"/>
        <v>34.142857142857146</v>
      </c>
      <c r="M362" s="6">
        <v>45411</v>
      </c>
      <c r="N362" s="15">
        <v>32.571428571428569</v>
      </c>
      <c r="O362" s="15">
        <v>1.7142857142857142</v>
      </c>
      <c r="P362" s="16">
        <f t="shared" si="23"/>
        <v>34.285714285714285</v>
      </c>
      <c r="R362" s="6">
        <v>45411</v>
      </c>
      <c r="S362" s="15">
        <v>31.571428571428573</v>
      </c>
      <c r="T362" s="15">
        <v>2.7142857142857144</v>
      </c>
      <c r="U362" s="16">
        <f t="shared" si="26"/>
        <v>34.285714285714285</v>
      </c>
    </row>
    <row r="363" spans="2:21" x14ac:dyDescent="0.3">
      <c r="B363" s="6">
        <v>45418</v>
      </c>
      <c r="C363" s="15">
        <v>2.8571428571428572</v>
      </c>
      <c r="D363" s="15">
        <v>29.285714285714285</v>
      </c>
      <c r="E363" s="15">
        <v>0</v>
      </c>
      <c r="F363" s="16">
        <f t="shared" si="27"/>
        <v>32.142857142857139</v>
      </c>
      <c r="H363" s="6">
        <v>45418</v>
      </c>
      <c r="I363" s="15">
        <v>18.571428571428573</v>
      </c>
      <c r="J363" s="15">
        <v>13.571428571428571</v>
      </c>
      <c r="K363" s="16">
        <f t="shared" si="22"/>
        <v>32.142857142857146</v>
      </c>
      <c r="M363" s="6">
        <v>45418</v>
      </c>
      <c r="N363" s="15">
        <v>31.285714285714285</v>
      </c>
      <c r="O363" s="15">
        <v>0.8571428571428571</v>
      </c>
      <c r="P363" s="16">
        <f t="shared" si="23"/>
        <v>32.142857142857139</v>
      </c>
      <c r="R363" s="6">
        <v>45418</v>
      </c>
      <c r="S363" s="15">
        <v>30.142857142857142</v>
      </c>
      <c r="T363" s="15">
        <v>2</v>
      </c>
      <c r="U363" s="16">
        <f t="shared" si="26"/>
        <v>32.142857142857139</v>
      </c>
    </row>
    <row r="364" spans="2:21" x14ac:dyDescent="0.3">
      <c r="B364" s="6">
        <v>45425</v>
      </c>
      <c r="C364" s="15">
        <v>4.1428571428571432</v>
      </c>
      <c r="D364" s="15">
        <v>27.857142857142858</v>
      </c>
      <c r="E364" s="15">
        <v>0</v>
      </c>
      <c r="F364" s="16">
        <f t="shared" si="27"/>
        <v>32</v>
      </c>
      <c r="H364" s="6">
        <v>45425</v>
      </c>
      <c r="I364" s="15">
        <v>15</v>
      </c>
      <c r="J364" s="15">
        <v>16.714285714285715</v>
      </c>
      <c r="K364" s="16">
        <f t="shared" si="22"/>
        <v>31.714285714285715</v>
      </c>
      <c r="M364" s="6">
        <v>45425</v>
      </c>
      <c r="N364" s="15">
        <v>31.571428571428573</v>
      </c>
      <c r="O364" s="15">
        <v>0.42857142857142855</v>
      </c>
      <c r="P364" s="16">
        <f t="shared" si="23"/>
        <v>32</v>
      </c>
      <c r="R364" s="6">
        <v>45425</v>
      </c>
      <c r="S364" s="15">
        <v>30.857142857142858</v>
      </c>
      <c r="T364" s="15">
        <v>1.1428571428571428</v>
      </c>
      <c r="U364" s="16">
        <f t="shared" si="26"/>
        <v>32</v>
      </c>
    </row>
    <row r="365" spans="2:21" x14ac:dyDescent="0.3">
      <c r="B365" s="6">
        <v>45432</v>
      </c>
      <c r="C365" s="15">
        <v>5.7142857142857144</v>
      </c>
      <c r="D365" s="15">
        <v>26.285714285714285</v>
      </c>
      <c r="E365" s="15">
        <v>0</v>
      </c>
      <c r="F365" s="16">
        <f t="shared" si="27"/>
        <v>32</v>
      </c>
      <c r="H365" s="6">
        <v>45432</v>
      </c>
      <c r="I365" s="15">
        <v>14.857142857142858</v>
      </c>
      <c r="J365" s="15">
        <v>17.142857142857142</v>
      </c>
      <c r="K365" s="16">
        <f t="shared" si="22"/>
        <v>32</v>
      </c>
      <c r="M365" s="6">
        <v>45432</v>
      </c>
      <c r="N365" s="15">
        <v>31.142857142857142</v>
      </c>
      <c r="O365" s="15">
        <v>0.8571428571428571</v>
      </c>
      <c r="P365" s="16">
        <f t="shared" si="23"/>
        <v>32</v>
      </c>
      <c r="R365" s="6">
        <v>45432</v>
      </c>
      <c r="S365" s="15">
        <v>31</v>
      </c>
      <c r="T365" s="15">
        <v>1</v>
      </c>
      <c r="U365" s="16">
        <f t="shared" si="26"/>
        <v>32</v>
      </c>
    </row>
    <row r="366" spans="2:21" x14ac:dyDescent="0.3">
      <c r="B366" s="6">
        <v>45439</v>
      </c>
      <c r="C366" s="15">
        <v>10.8</v>
      </c>
      <c r="D366" s="15">
        <v>24.8</v>
      </c>
      <c r="E366" s="15">
        <v>0</v>
      </c>
      <c r="F366" s="16">
        <f>C366+D366</f>
        <v>35.6</v>
      </c>
      <c r="H366" s="6">
        <v>45439</v>
      </c>
      <c r="I366" s="15">
        <v>18.8</v>
      </c>
      <c r="J366" s="15">
        <v>16.8</v>
      </c>
      <c r="K366" s="16">
        <f t="shared" si="22"/>
        <v>35.6</v>
      </c>
      <c r="M366" s="6">
        <v>45439</v>
      </c>
      <c r="N366" s="15">
        <v>34.6</v>
      </c>
      <c r="O366" s="15">
        <v>1</v>
      </c>
      <c r="P366" s="16">
        <f t="shared" si="23"/>
        <v>35.6</v>
      </c>
      <c r="R366" s="6">
        <v>45439</v>
      </c>
      <c r="S366" s="15">
        <v>34.6</v>
      </c>
      <c r="T366" s="15">
        <v>1</v>
      </c>
      <c r="U366" s="16">
        <f t="shared" si="26"/>
        <v>35.6</v>
      </c>
    </row>
    <row r="367" spans="2:21" x14ac:dyDescent="0.3">
      <c r="B367" s="6">
        <f>B366+7</f>
        <v>45446</v>
      </c>
      <c r="C367" s="15">
        <v>16.142857142857142</v>
      </c>
      <c r="D367" s="15">
        <v>25.428571428571427</v>
      </c>
      <c r="E367" s="15">
        <v>0</v>
      </c>
      <c r="F367" s="16">
        <f t="shared" ref="F367:F370" si="28">C367+D367</f>
        <v>41.571428571428569</v>
      </c>
      <c r="H367" s="6">
        <v>45446</v>
      </c>
      <c r="I367" s="15">
        <v>21.571428571428573</v>
      </c>
      <c r="J367" s="15">
        <v>19.571428571428573</v>
      </c>
      <c r="K367" s="16">
        <f t="shared" si="22"/>
        <v>41.142857142857146</v>
      </c>
      <c r="M367" s="6">
        <v>45446</v>
      </c>
      <c r="N367" s="15">
        <v>41.428571428571431</v>
      </c>
      <c r="O367" s="15">
        <v>0.14285714285714285</v>
      </c>
      <c r="P367" s="16">
        <f t="shared" si="23"/>
        <v>41.571428571428577</v>
      </c>
      <c r="R367" s="6">
        <v>45446</v>
      </c>
      <c r="S367" s="15">
        <v>39.428571428571431</v>
      </c>
      <c r="T367" s="15">
        <v>2.1428571428571428</v>
      </c>
      <c r="U367" s="16">
        <f>S367+T367</f>
        <v>41.571428571428577</v>
      </c>
    </row>
    <row r="368" spans="2:21" x14ac:dyDescent="0.3">
      <c r="B368" s="6">
        <f t="shared" ref="B368:B370" si="29">B367+7</f>
        <v>45453</v>
      </c>
      <c r="C368" s="15">
        <v>16</v>
      </c>
      <c r="D368" s="15">
        <v>28.142857142857142</v>
      </c>
      <c r="E368" s="15">
        <v>0</v>
      </c>
      <c r="F368" s="16">
        <f t="shared" si="28"/>
        <v>44.142857142857139</v>
      </c>
      <c r="H368" s="6">
        <v>45453</v>
      </c>
      <c r="I368" s="15">
        <v>22.571428571428573</v>
      </c>
      <c r="J368" s="15">
        <v>20.857142857142858</v>
      </c>
      <c r="K368" s="16">
        <f t="shared" si="22"/>
        <v>43.428571428571431</v>
      </c>
      <c r="M368" s="6">
        <v>45453</v>
      </c>
      <c r="N368" s="15">
        <v>43</v>
      </c>
      <c r="O368" s="15">
        <v>1.1428571428571428</v>
      </c>
      <c r="P368" s="16">
        <f t="shared" si="23"/>
        <v>44.142857142857146</v>
      </c>
      <c r="R368" s="6">
        <v>45453</v>
      </c>
      <c r="S368" s="15">
        <v>42.857142857142854</v>
      </c>
      <c r="T368" s="15">
        <v>1.2857142857142858</v>
      </c>
      <c r="U368" s="16">
        <f t="shared" si="26"/>
        <v>44.142857142857139</v>
      </c>
    </row>
    <row r="369" spans="2:21" x14ac:dyDescent="0.3">
      <c r="B369" s="6">
        <f t="shared" si="29"/>
        <v>45460</v>
      </c>
      <c r="C369" s="15">
        <v>17.428571428571427</v>
      </c>
      <c r="D369" s="15">
        <v>27.714285714285715</v>
      </c>
      <c r="E369" s="15">
        <v>0</v>
      </c>
      <c r="F369" s="16">
        <f t="shared" si="28"/>
        <v>45.142857142857139</v>
      </c>
      <c r="H369" s="6">
        <v>45460</v>
      </c>
      <c r="I369" s="15">
        <v>23.857142857142858</v>
      </c>
      <c r="J369" s="15">
        <v>21</v>
      </c>
      <c r="K369" s="16">
        <f t="shared" si="22"/>
        <v>44.857142857142861</v>
      </c>
      <c r="M369" s="6">
        <v>45460</v>
      </c>
      <c r="N369" s="15">
        <v>42.428571428571431</v>
      </c>
      <c r="O369" s="15">
        <v>2.7142857142857144</v>
      </c>
      <c r="P369" s="16">
        <f t="shared" si="23"/>
        <v>45.142857142857146</v>
      </c>
      <c r="R369" s="6">
        <v>45460</v>
      </c>
      <c r="S369" s="15">
        <v>44.142857142857146</v>
      </c>
      <c r="T369" s="15">
        <v>1</v>
      </c>
      <c r="U369" s="16">
        <f t="shared" si="26"/>
        <v>45.142857142857146</v>
      </c>
    </row>
    <row r="370" spans="2:21" x14ac:dyDescent="0.3">
      <c r="B370" s="6">
        <f t="shared" si="29"/>
        <v>45467</v>
      </c>
      <c r="C370" s="15">
        <v>16.571428571428573</v>
      </c>
      <c r="D370" s="15">
        <v>28</v>
      </c>
      <c r="E370" s="15">
        <v>0</v>
      </c>
      <c r="F370" s="16">
        <f t="shared" si="28"/>
        <v>44.571428571428569</v>
      </c>
      <c r="H370" s="6">
        <v>45467</v>
      </c>
      <c r="I370" s="15">
        <v>22.285714285714285</v>
      </c>
      <c r="J370" s="15">
        <v>22.285714285714285</v>
      </c>
      <c r="K370" s="16">
        <f t="shared" si="22"/>
        <v>44.571428571428569</v>
      </c>
      <c r="M370" s="6">
        <v>45467</v>
      </c>
      <c r="N370" s="15">
        <v>40.142857142857146</v>
      </c>
      <c r="O370" s="15">
        <v>4.4285714285714288</v>
      </c>
      <c r="P370" s="16">
        <f t="shared" si="23"/>
        <v>44.571428571428577</v>
      </c>
      <c r="R370" s="6">
        <v>45467</v>
      </c>
      <c r="S370" s="15">
        <v>43.428571428571431</v>
      </c>
      <c r="T370" s="15">
        <v>1.1428571428571428</v>
      </c>
      <c r="U370" s="16">
        <f t="shared" si="26"/>
        <v>44.571428571428577</v>
      </c>
    </row>
    <row r="371" spans="2:21" x14ac:dyDescent="0.3">
      <c r="B371" s="6">
        <v>45474</v>
      </c>
      <c r="C371" s="15">
        <v>16.428571428571427</v>
      </c>
      <c r="D371" s="15">
        <v>26.142857142857142</v>
      </c>
      <c r="E371" s="15"/>
      <c r="F371" s="16">
        <v>42.571428571428569</v>
      </c>
      <c r="H371" s="6">
        <v>45474</v>
      </c>
      <c r="I371" s="15">
        <v>20.285714285714285</v>
      </c>
      <c r="J371" s="15">
        <v>21.714285714285715</v>
      </c>
      <c r="K371" s="16">
        <f t="shared" si="22"/>
        <v>42</v>
      </c>
      <c r="M371" s="6">
        <v>45474</v>
      </c>
      <c r="N371" s="15">
        <v>39</v>
      </c>
      <c r="O371" s="15">
        <v>3.5714285714285716</v>
      </c>
      <c r="P371" s="16">
        <f t="shared" si="23"/>
        <v>42.571428571428569</v>
      </c>
      <c r="R371" s="6">
        <v>45474</v>
      </c>
      <c r="S371" s="15">
        <v>40.857142857142854</v>
      </c>
      <c r="T371" s="15">
        <v>1.7142857142857142</v>
      </c>
      <c r="U371" s="16">
        <f t="shared" si="26"/>
        <v>42.571428571428569</v>
      </c>
    </row>
    <row r="372" spans="2:21" x14ac:dyDescent="0.3">
      <c r="B372" s="6">
        <v>45481</v>
      </c>
      <c r="C372" s="15">
        <v>14.142857142857142</v>
      </c>
      <c r="D372" s="15">
        <v>31.142857142857142</v>
      </c>
      <c r="E372" s="15"/>
      <c r="F372" s="16">
        <v>45.285714285714285</v>
      </c>
      <c r="H372" s="6">
        <v>45481</v>
      </c>
      <c r="I372" s="15">
        <v>25.428571428571427</v>
      </c>
      <c r="J372" s="15">
        <v>19.714285714285715</v>
      </c>
      <c r="K372" s="16">
        <f t="shared" si="22"/>
        <v>45.142857142857139</v>
      </c>
      <c r="M372" s="6">
        <v>45481</v>
      </c>
      <c r="N372" s="15">
        <v>40.571428571428569</v>
      </c>
      <c r="O372" s="15">
        <v>4.7142857142857144</v>
      </c>
      <c r="P372" s="16">
        <f t="shared" si="23"/>
        <v>45.285714285714285</v>
      </c>
      <c r="R372" s="6">
        <v>45481</v>
      </c>
      <c r="S372" s="15">
        <v>43.571428571428569</v>
      </c>
      <c r="T372" s="15">
        <v>1.7142857142857142</v>
      </c>
      <c r="U372" s="16">
        <f t="shared" si="26"/>
        <v>45.285714285714285</v>
      </c>
    </row>
    <row r="373" spans="2:21" x14ac:dyDescent="0.3">
      <c r="B373" s="6">
        <v>45488</v>
      </c>
      <c r="C373" s="15">
        <v>14.428571428571429</v>
      </c>
      <c r="D373" s="15">
        <v>23.142857142857142</v>
      </c>
      <c r="E373" s="15"/>
      <c r="F373" s="16">
        <v>37.571428571428569</v>
      </c>
      <c r="H373" s="6">
        <v>45488</v>
      </c>
      <c r="I373" s="15">
        <v>21.571428571428573</v>
      </c>
      <c r="J373" s="15">
        <v>15.571428571428571</v>
      </c>
      <c r="K373" s="16">
        <f t="shared" si="22"/>
        <v>37.142857142857146</v>
      </c>
      <c r="M373" s="6">
        <v>45488</v>
      </c>
      <c r="N373" s="15">
        <v>35.142857142857146</v>
      </c>
      <c r="O373" s="15">
        <v>2.4285714285714284</v>
      </c>
      <c r="P373" s="16">
        <f t="shared" si="23"/>
        <v>37.571428571428577</v>
      </c>
      <c r="R373" s="6">
        <v>45488</v>
      </c>
      <c r="S373" s="15">
        <v>36.571428571428569</v>
      </c>
      <c r="T373" s="15">
        <v>1</v>
      </c>
      <c r="U373" s="16">
        <f t="shared" si="26"/>
        <v>37.571428571428569</v>
      </c>
    </row>
    <row r="374" spans="2:21" x14ac:dyDescent="0.3">
      <c r="B374" s="6">
        <v>45495</v>
      </c>
      <c r="C374" s="15">
        <v>13.857142857142858</v>
      </c>
      <c r="D374" s="15">
        <v>14.428571428571429</v>
      </c>
      <c r="E374" s="15"/>
      <c r="F374" s="16">
        <v>28.285714285714285</v>
      </c>
      <c r="H374" s="6">
        <v>45495</v>
      </c>
      <c r="I374" s="15">
        <v>14.142857142857142</v>
      </c>
      <c r="J374" s="15">
        <v>14.142857142857142</v>
      </c>
      <c r="K374" s="16">
        <f t="shared" si="22"/>
        <v>28.285714285714285</v>
      </c>
      <c r="M374" s="6">
        <v>45495</v>
      </c>
      <c r="N374" s="15">
        <v>25.857142857142858</v>
      </c>
      <c r="O374" s="15">
        <v>2.4285714285714284</v>
      </c>
      <c r="P374" s="16">
        <f t="shared" si="23"/>
        <v>28.285714285714285</v>
      </c>
      <c r="R374" s="6">
        <v>45495</v>
      </c>
      <c r="S374" s="15">
        <v>28</v>
      </c>
      <c r="T374" s="15">
        <v>0.2857142857142857</v>
      </c>
      <c r="U374" s="16">
        <f t="shared" si="26"/>
        <v>28.285714285714285</v>
      </c>
    </row>
    <row r="375" spans="2:21" x14ac:dyDescent="0.3">
      <c r="B375" s="6">
        <v>45502</v>
      </c>
      <c r="C375" s="15">
        <v>10.142857142857142</v>
      </c>
      <c r="D375" s="15">
        <v>14.285714285714286</v>
      </c>
      <c r="E375" s="15"/>
      <c r="F375" s="16">
        <v>24.428571428571427</v>
      </c>
      <c r="H375" s="6">
        <v>45502</v>
      </c>
      <c r="I375" s="15">
        <v>12</v>
      </c>
      <c r="J375" s="15">
        <v>12.285714285714286</v>
      </c>
      <c r="K375" s="16">
        <f t="shared" si="22"/>
        <v>24.285714285714285</v>
      </c>
      <c r="M375" s="6">
        <v>45502</v>
      </c>
      <c r="N375" s="15">
        <v>23.571428571428573</v>
      </c>
      <c r="O375" s="15">
        <v>0.8571428571428571</v>
      </c>
      <c r="P375" s="16">
        <f t="shared" si="23"/>
        <v>24.428571428571431</v>
      </c>
      <c r="R375" s="6">
        <v>45502</v>
      </c>
      <c r="S375" s="15">
        <v>24.428571428571427</v>
      </c>
      <c r="T375" s="15">
        <v>0</v>
      </c>
      <c r="U375" s="16">
        <f t="shared" si="26"/>
        <v>24.428571428571427</v>
      </c>
    </row>
    <row r="376" spans="2:21" x14ac:dyDescent="0.3">
      <c r="B376" s="6">
        <v>45509</v>
      </c>
      <c r="C376" s="15">
        <v>10.428571428571429</v>
      </c>
      <c r="D376" s="15">
        <v>19.142857142857142</v>
      </c>
      <c r="E376" s="15"/>
      <c r="F376" s="16">
        <v>29.571428571428573</v>
      </c>
      <c r="H376" s="6">
        <v>45509</v>
      </c>
      <c r="I376" s="15">
        <v>15.571428571428571</v>
      </c>
      <c r="J376" s="15">
        <v>13.428571428571429</v>
      </c>
      <c r="K376" s="16">
        <f t="shared" si="22"/>
        <v>29</v>
      </c>
      <c r="M376" s="6">
        <v>45509</v>
      </c>
      <c r="N376" s="15">
        <v>28.428571428571427</v>
      </c>
      <c r="O376" s="15">
        <v>1.1428571428571428</v>
      </c>
      <c r="P376" s="16">
        <f t="shared" si="23"/>
        <v>29.571428571428569</v>
      </c>
      <c r="R376" s="6">
        <v>45509</v>
      </c>
      <c r="S376" s="15">
        <v>29.142857142857142</v>
      </c>
      <c r="T376" s="15">
        <v>0.42857142857142855</v>
      </c>
      <c r="U376" s="16">
        <f t="shared" si="26"/>
        <v>29.571428571428569</v>
      </c>
    </row>
    <row r="377" spans="2:21" x14ac:dyDescent="0.3">
      <c r="B377" s="6">
        <v>45516</v>
      </c>
      <c r="C377" s="15">
        <v>9.5714285714285712</v>
      </c>
      <c r="D377" s="15">
        <v>18.857142857142858</v>
      </c>
      <c r="E377" s="15"/>
      <c r="F377" s="16">
        <v>28.428571428571427</v>
      </c>
      <c r="H377" s="6">
        <v>45516</v>
      </c>
      <c r="I377" s="15">
        <v>15.571428571428571</v>
      </c>
      <c r="J377" s="15">
        <v>12.571428571428571</v>
      </c>
      <c r="K377" s="16">
        <f t="shared" si="22"/>
        <v>28.142857142857142</v>
      </c>
      <c r="M377" s="6">
        <v>45516</v>
      </c>
      <c r="N377" s="15">
        <v>27.571428571428573</v>
      </c>
      <c r="O377" s="15">
        <v>0.8571428571428571</v>
      </c>
      <c r="P377" s="16">
        <f t="shared" si="23"/>
        <v>28.428571428571431</v>
      </c>
      <c r="R377" s="6">
        <v>45516</v>
      </c>
      <c r="S377" s="15">
        <v>28.285714285714285</v>
      </c>
      <c r="T377" s="15">
        <v>0.14285714285714285</v>
      </c>
      <c r="U377" s="16">
        <f t="shared" si="26"/>
        <v>28.428571428571427</v>
      </c>
    </row>
    <row r="378" spans="2:21" x14ac:dyDescent="0.3">
      <c r="B378" s="6">
        <v>45523</v>
      </c>
      <c r="C378" s="15">
        <v>10.285714285714286</v>
      </c>
      <c r="D378" s="15">
        <v>20</v>
      </c>
      <c r="E378" s="15"/>
      <c r="F378" s="16">
        <v>30.285714285714285</v>
      </c>
      <c r="H378" s="6">
        <v>45523</v>
      </c>
      <c r="I378" s="15">
        <v>17.428571428571427</v>
      </c>
      <c r="J378" s="15">
        <v>12.285714285714286</v>
      </c>
      <c r="K378" s="16">
        <f t="shared" si="22"/>
        <v>29.714285714285715</v>
      </c>
      <c r="M378" s="6">
        <v>45523</v>
      </c>
      <c r="N378" s="15">
        <v>29.857142857142858</v>
      </c>
      <c r="O378" s="15">
        <v>0.42857142857142855</v>
      </c>
      <c r="P378" s="16">
        <f t="shared" si="23"/>
        <v>30.285714285714285</v>
      </c>
      <c r="R378" s="6">
        <v>45523</v>
      </c>
      <c r="S378" s="15">
        <v>30.142857142857142</v>
      </c>
      <c r="T378" s="15">
        <v>0.14285714285714285</v>
      </c>
      <c r="U378" s="16">
        <f t="shared" si="26"/>
        <v>30.285714285714285</v>
      </c>
    </row>
    <row r="379" spans="2:21" x14ac:dyDescent="0.3">
      <c r="B379" s="6">
        <v>45530</v>
      </c>
      <c r="C379" s="15">
        <v>9.2857142857142865</v>
      </c>
      <c r="D379" s="15">
        <v>19</v>
      </c>
      <c r="E379" s="15"/>
      <c r="F379" s="16">
        <v>28.285714285714285</v>
      </c>
      <c r="H379" s="6">
        <v>45530</v>
      </c>
      <c r="I379" s="15">
        <v>16.428571428571427</v>
      </c>
      <c r="J379" s="15">
        <v>11.142857142857142</v>
      </c>
      <c r="K379" s="16">
        <f t="shared" si="22"/>
        <v>27.571428571428569</v>
      </c>
      <c r="M379" s="6">
        <v>45530</v>
      </c>
      <c r="N379" s="15">
        <v>27.714285714285715</v>
      </c>
      <c r="O379" s="15">
        <v>0.5714285714285714</v>
      </c>
      <c r="P379" s="16">
        <f t="shared" si="23"/>
        <v>28.285714285714288</v>
      </c>
      <c r="R379" s="6">
        <v>45530</v>
      </c>
      <c r="S379" s="15">
        <v>27.714285714285715</v>
      </c>
      <c r="T379" s="15">
        <v>0.5714285714285714</v>
      </c>
      <c r="U379" s="16">
        <f t="shared" si="26"/>
        <v>28.285714285714288</v>
      </c>
    </row>
    <row r="380" spans="2:21" x14ac:dyDescent="0.3">
      <c r="B380" s="6">
        <v>45537</v>
      </c>
      <c r="C380" s="15">
        <v>7.1428571428571432</v>
      </c>
      <c r="D380" s="15">
        <v>11.714285714285714</v>
      </c>
      <c r="E380" s="15"/>
      <c r="F380" s="16">
        <v>18.857142857142858</v>
      </c>
      <c r="H380" s="6">
        <v>45537</v>
      </c>
      <c r="I380" s="15">
        <v>9.4285714285714288</v>
      </c>
      <c r="J380" s="15">
        <v>9.2857142857142865</v>
      </c>
      <c r="K380" s="16">
        <f t="shared" si="22"/>
        <v>18.714285714285715</v>
      </c>
      <c r="M380" s="6">
        <v>45537</v>
      </c>
      <c r="N380" s="15">
        <v>18.571428571428573</v>
      </c>
      <c r="O380" s="15">
        <v>0.2857142857142857</v>
      </c>
      <c r="P380" s="16">
        <f t="shared" si="23"/>
        <v>18.857142857142858</v>
      </c>
      <c r="R380" s="6">
        <v>45537</v>
      </c>
      <c r="S380" s="15">
        <v>18</v>
      </c>
      <c r="T380" s="15">
        <v>0.8571428571428571</v>
      </c>
      <c r="U380" s="16">
        <f t="shared" si="26"/>
        <v>18.857142857142858</v>
      </c>
    </row>
    <row r="381" spans="2:21" x14ac:dyDescent="0.3">
      <c r="B381" s="6">
        <v>45544</v>
      </c>
      <c r="C381" s="15">
        <v>5.7142857142857144</v>
      </c>
      <c r="D381" s="15">
        <v>12.714285714285714</v>
      </c>
      <c r="E381" s="15"/>
      <c r="F381" s="16">
        <v>18.428571428571427</v>
      </c>
      <c r="H381" s="6">
        <v>45544</v>
      </c>
      <c r="I381" s="15">
        <v>9.4285714285714288</v>
      </c>
      <c r="J381" s="15">
        <v>8.7142857142857135</v>
      </c>
      <c r="K381" s="16">
        <f t="shared" si="22"/>
        <v>18.142857142857142</v>
      </c>
      <c r="M381" s="6">
        <v>45544</v>
      </c>
      <c r="N381" s="15">
        <v>18.428571428571427</v>
      </c>
      <c r="O381" s="15">
        <v>0</v>
      </c>
      <c r="P381" s="16">
        <f t="shared" si="23"/>
        <v>18.428571428571427</v>
      </c>
      <c r="R381" s="6">
        <v>45544</v>
      </c>
      <c r="S381" s="15">
        <v>17</v>
      </c>
      <c r="T381" s="15">
        <v>1.4285714285714286</v>
      </c>
      <c r="U381" s="16">
        <f t="shared" si="26"/>
        <v>18.428571428571427</v>
      </c>
    </row>
    <row r="382" spans="2:21" x14ac:dyDescent="0.3">
      <c r="B382" s="6">
        <v>45551</v>
      </c>
      <c r="C382" s="15">
        <v>8.4285714285714288</v>
      </c>
      <c r="D382" s="15">
        <v>15</v>
      </c>
      <c r="E382" s="15"/>
      <c r="F382" s="16">
        <v>23.428571428571427</v>
      </c>
      <c r="H382" s="6">
        <v>45551</v>
      </c>
      <c r="I382" s="15">
        <v>13.142857142857142</v>
      </c>
      <c r="J382" s="15">
        <v>10</v>
      </c>
      <c r="K382" s="16">
        <f t="shared" si="22"/>
        <v>23.142857142857142</v>
      </c>
      <c r="M382" s="6">
        <v>45551</v>
      </c>
      <c r="N382" s="15">
        <v>23.428571428571427</v>
      </c>
      <c r="O382" s="15">
        <v>0</v>
      </c>
      <c r="P382" s="16">
        <f t="shared" si="23"/>
        <v>23.428571428571427</v>
      </c>
      <c r="R382" s="6">
        <v>45551</v>
      </c>
      <c r="S382" s="15">
        <v>21.428571428571427</v>
      </c>
      <c r="T382" s="15">
        <v>2</v>
      </c>
      <c r="U382" s="16">
        <f t="shared" si="26"/>
        <v>23.428571428571427</v>
      </c>
    </row>
    <row r="383" spans="2:21" x14ac:dyDescent="0.3">
      <c r="B383" s="6">
        <v>45558</v>
      </c>
      <c r="C383" s="15">
        <v>10.428571428571429</v>
      </c>
      <c r="D383" s="15">
        <v>10</v>
      </c>
      <c r="E383" s="15"/>
      <c r="F383" s="16">
        <v>20.428571428571427</v>
      </c>
      <c r="H383" s="6">
        <v>45558</v>
      </c>
      <c r="I383" s="15">
        <v>10.857142857142858</v>
      </c>
      <c r="J383" s="15">
        <v>9.5714285714285712</v>
      </c>
      <c r="K383" s="16">
        <f t="shared" si="22"/>
        <v>20.428571428571431</v>
      </c>
      <c r="M383" s="6">
        <v>45558</v>
      </c>
      <c r="N383" s="15">
        <v>19.714285714285715</v>
      </c>
      <c r="O383" s="15">
        <v>0.7142857142857143</v>
      </c>
      <c r="P383" s="16">
        <f t="shared" si="23"/>
        <v>20.428571428571431</v>
      </c>
      <c r="R383" s="6">
        <v>45558</v>
      </c>
      <c r="S383" s="15">
        <v>18.428571428571427</v>
      </c>
      <c r="T383" s="15">
        <v>2</v>
      </c>
      <c r="U383" s="16">
        <f t="shared" si="26"/>
        <v>20.428571428571427</v>
      </c>
    </row>
    <row r="384" spans="2:21" x14ac:dyDescent="0.3">
      <c r="B384" s="6">
        <v>45565</v>
      </c>
      <c r="C384" s="15">
        <v>14.857142857142858</v>
      </c>
      <c r="D384" s="15">
        <v>9.7142857142857135</v>
      </c>
      <c r="E384" s="15"/>
      <c r="F384" s="16">
        <v>24.571428571428573</v>
      </c>
      <c r="H384" s="6">
        <v>45565</v>
      </c>
      <c r="I384" s="15">
        <v>14.714285714285714</v>
      </c>
      <c r="J384" s="15">
        <v>9.7142857142857135</v>
      </c>
      <c r="K384" s="16">
        <f t="shared" si="22"/>
        <v>24.428571428571427</v>
      </c>
      <c r="M384" s="6">
        <v>45565</v>
      </c>
      <c r="N384" s="15">
        <v>23.857142857142858</v>
      </c>
      <c r="O384" s="15">
        <v>0.7142857142857143</v>
      </c>
      <c r="P384" s="16">
        <f t="shared" si="23"/>
        <v>24.571428571428573</v>
      </c>
      <c r="R384" s="6">
        <v>45565</v>
      </c>
      <c r="S384" s="15">
        <v>22.428571428571427</v>
      </c>
      <c r="T384" s="15">
        <v>2.1428571428571428</v>
      </c>
      <c r="U384" s="16">
        <f>S384+T384</f>
        <v>24.571428571428569</v>
      </c>
    </row>
    <row r="385" spans="2:21" x14ac:dyDescent="0.3">
      <c r="B385" s="6">
        <v>45572</v>
      </c>
      <c r="C385" s="15">
        <v>17.714285714285715</v>
      </c>
      <c r="D385" s="15">
        <v>15.285714285714286</v>
      </c>
      <c r="E385" s="15"/>
      <c r="F385" s="16">
        <v>33</v>
      </c>
      <c r="H385" s="6">
        <v>45572</v>
      </c>
      <c r="I385" s="15">
        <v>21.714285714285715</v>
      </c>
      <c r="J385" s="15">
        <v>11.142857142857142</v>
      </c>
      <c r="K385" s="16">
        <f t="shared" si="22"/>
        <v>32.857142857142861</v>
      </c>
      <c r="M385" s="6">
        <v>45572</v>
      </c>
      <c r="N385" s="15">
        <v>29.571428571428573</v>
      </c>
      <c r="O385" s="15">
        <v>3.4285714285714284</v>
      </c>
      <c r="P385" s="16">
        <f t="shared" si="23"/>
        <v>33</v>
      </c>
      <c r="R385" s="6">
        <v>45572</v>
      </c>
      <c r="S385" s="15">
        <v>31.285714285714285</v>
      </c>
      <c r="T385" s="15">
        <v>1.7142857142857142</v>
      </c>
      <c r="U385" s="16">
        <f t="shared" ref="U385:U450" si="30">S385+T385</f>
        <v>33</v>
      </c>
    </row>
    <row r="386" spans="2:21" x14ac:dyDescent="0.3">
      <c r="B386" s="6">
        <v>45579</v>
      </c>
      <c r="C386" s="15">
        <v>15.428571428571429</v>
      </c>
      <c r="D386" s="15">
        <v>13.714285714285714</v>
      </c>
      <c r="E386" s="15"/>
      <c r="F386" s="16">
        <v>29.142857142857142</v>
      </c>
      <c r="H386" s="6">
        <v>45579</v>
      </c>
      <c r="I386" s="15">
        <v>17.714285714285715</v>
      </c>
      <c r="J386" s="15">
        <v>11.285714285714286</v>
      </c>
      <c r="K386" s="16">
        <f t="shared" ref="K386:K450" si="31">I386+J386</f>
        <v>29</v>
      </c>
      <c r="M386" s="6">
        <v>45579</v>
      </c>
      <c r="N386" s="15">
        <v>26.142857142857142</v>
      </c>
      <c r="O386" s="15">
        <v>3</v>
      </c>
      <c r="P386" s="16">
        <f t="shared" si="23"/>
        <v>29.142857142857142</v>
      </c>
      <c r="R386" s="6">
        <v>45579</v>
      </c>
      <c r="S386" s="15">
        <v>28</v>
      </c>
      <c r="T386" s="15">
        <v>1.1428571428571428</v>
      </c>
      <c r="U386" s="16">
        <f t="shared" si="30"/>
        <v>29.142857142857142</v>
      </c>
    </row>
    <row r="387" spans="2:21" x14ac:dyDescent="0.3">
      <c r="B387" s="6">
        <v>45586</v>
      </c>
      <c r="C387" s="15">
        <v>14.142857142857142</v>
      </c>
      <c r="D387" s="15">
        <v>15.142857142857142</v>
      </c>
      <c r="E387" s="15"/>
      <c r="F387" s="16">
        <v>29.285714285714285</v>
      </c>
      <c r="H387" s="6">
        <v>45586</v>
      </c>
      <c r="I387" s="15">
        <v>18</v>
      </c>
      <c r="J387" s="15">
        <v>11</v>
      </c>
      <c r="K387" s="16">
        <f t="shared" si="31"/>
        <v>29</v>
      </c>
      <c r="M387" s="6">
        <v>45586</v>
      </c>
      <c r="N387" s="15">
        <v>27.428571428571427</v>
      </c>
      <c r="O387" s="15">
        <v>1.8571428571428572</v>
      </c>
      <c r="P387" s="16">
        <f t="shared" si="23"/>
        <v>29.285714285714285</v>
      </c>
      <c r="R387" s="6">
        <v>45586</v>
      </c>
      <c r="S387" s="15">
        <v>27.714285714285715</v>
      </c>
      <c r="T387" s="15">
        <v>1.5714285714285714</v>
      </c>
      <c r="U387" s="16">
        <f t="shared" si="30"/>
        <v>29.285714285714288</v>
      </c>
    </row>
    <row r="388" spans="2:21" x14ac:dyDescent="0.3">
      <c r="B388" s="6">
        <v>45593</v>
      </c>
      <c r="C388" s="15">
        <v>15.571428571428571</v>
      </c>
      <c r="D388" s="15">
        <v>19.285714285714285</v>
      </c>
      <c r="E388" s="15"/>
      <c r="F388" s="16">
        <v>34.857142857142854</v>
      </c>
      <c r="H388" s="6">
        <v>45593</v>
      </c>
      <c r="I388" s="15">
        <v>23</v>
      </c>
      <c r="J388" s="15">
        <v>11</v>
      </c>
      <c r="K388" s="16">
        <f t="shared" si="31"/>
        <v>34</v>
      </c>
      <c r="M388" s="6">
        <v>45593</v>
      </c>
      <c r="N388" s="15">
        <v>33.142857142857146</v>
      </c>
      <c r="O388" s="15">
        <v>1.7142857142857142</v>
      </c>
      <c r="P388" s="16">
        <f t="shared" si="23"/>
        <v>34.857142857142861</v>
      </c>
      <c r="R388" s="6">
        <v>45593</v>
      </c>
      <c r="S388" s="15">
        <v>32.714285714285715</v>
      </c>
      <c r="T388" s="15">
        <v>2.1428571428571428</v>
      </c>
      <c r="U388" s="16">
        <f t="shared" si="30"/>
        <v>34.857142857142861</v>
      </c>
    </row>
    <row r="389" spans="2:21" x14ac:dyDescent="0.3">
      <c r="B389" s="6">
        <v>45600</v>
      </c>
      <c r="C389" s="15">
        <v>15.428571428571429</v>
      </c>
      <c r="D389" s="15">
        <v>4.1428571428571432</v>
      </c>
      <c r="E389" s="15">
        <v>19.142857142857142</v>
      </c>
      <c r="F389" s="16">
        <f>C389+D389+E389</f>
        <v>38.714285714285715</v>
      </c>
      <c r="H389" s="6">
        <v>45600</v>
      </c>
      <c r="I389" s="15">
        <v>28.428571428571427</v>
      </c>
      <c r="J389" s="15">
        <v>9.2857142857142865</v>
      </c>
      <c r="K389" s="16">
        <f t="shared" si="31"/>
        <v>37.714285714285715</v>
      </c>
      <c r="M389" s="6">
        <v>45600</v>
      </c>
      <c r="N389" s="15">
        <v>36</v>
      </c>
      <c r="O389" s="15">
        <v>2.7142857142857144</v>
      </c>
      <c r="P389" s="16">
        <f t="shared" ref="P389:P452" si="32">N389+O389</f>
        <v>38.714285714285715</v>
      </c>
      <c r="R389" s="6">
        <v>45600</v>
      </c>
      <c r="S389" s="15">
        <v>36.428571428571431</v>
      </c>
      <c r="T389" s="15">
        <v>2.2857142857142856</v>
      </c>
      <c r="U389" s="16">
        <f t="shared" si="30"/>
        <v>38.714285714285715</v>
      </c>
    </row>
    <row r="390" spans="2:21" x14ac:dyDescent="0.3">
      <c r="B390" s="6">
        <v>45607</v>
      </c>
      <c r="C390" s="15">
        <v>14</v>
      </c>
      <c r="D390" s="15"/>
      <c r="E390" s="15">
        <v>18.857142857142858</v>
      </c>
      <c r="F390" s="16">
        <v>32.857142857142854</v>
      </c>
      <c r="H390" s="6">
        <v>45607</v>
      </c>
      <c r="I390" s="15">
        <v>23</v>
      </c>
      <c r="J390" s="15">
        <v>9.2857142857142865</v>
      </c>
      <c r="K390" s="16">
        <f t="shared" si="31"/>
        <v>32.285714285714285</v>
      </c>
      <c r="M390" s="6">
        <v>45607</v>
      </c>
      <c r="N390" s="15">
        <v>31.857142857142858</v>
      </c>
      <c r="O390" s="15">
        <v>1</v>
      </c>
      <c r="P390" s="16">
        <f t="shared" si="32"/>
        <v>32.857142857142861</v>
      </c>
      <c r="R390" s="6">
        <v>45607</v>
      </c>
      <c r="S390" s="15">
        <v>31.571428571428573</v>
      </c>
      <c r="T390" s="15">
        <v>1.2857142857142858</v>
      </c>
      <c r="U390" s="16">
        <f t="shared" si="30"/>
        <v>32.857142857142861</v>
      </c>
    </row>
    <row r="391" spans="2:21" x14ac:dyDescent="0.3">
      <c r="B391" s="6">
        <v>45614</v>
      </c>
      <c r="C391" s="15">
        <v>13</v>
      </c>
      <c r="D391" s="15"/>
      <c r="E391" s="15">
        <v>19.571428571428573</v>
      </c>
      <c r="F391" s="16">
        <v>32.571428571428569</v>
      </c>
      <c r="H391" s="6">
        <v>45614</v>
      </c>
      <c r="I391" s="15">
        <v>21.857142857142858</v>
      </c>
      <c r="J391" s="15">
        <v>10.714285714285714</v>
      </c>
      <c r="K391" s="16">
        <f t="shared" si="31"/>
        <v>32.571428571428569</v>
      </c>
      <c r="M391" s="6">
        <v>45614</v>
      </c>
      <c r="N391" s="15">
        <v>31.142857142857142</v>
      </c>
      <c r="O391" s="15">
        <v>1.4285714285714286</v>
      </c>
      <c r="P391" s="16">
        <f t="shared" si="32"/>
        <v>32.571428571428569</v>
      </c>
      <c r="R391" s="6">
        <v>45614</v>
      </c>
      <c r="S391" s="15">
        <v>30.857142857142858</v>
      </c>
      <c r="T391" s="15">
        <v>1.7142857142857142</v>
      </c>
      <c r="U391" s="16">
        <f t="shared" si="30"/>
        <v>32.571428571428569</v>
      </c>
    </row>
    <row r="392" spans="2:21" x14ac:dyDescent="0.3">
      <c r="B392" s="6">
        <v>45621</v>
      </c>
      <c r="C392" s="15">
        <v>13</v>
      </c>
      <c r="D392" s="15"/>
      <c r="E392" s="15">
        <v>18.142857142857142</v>
      </c>
      <c r="F392" s="16">
        <v>31.142857142857142</v>
      </c>
      <c r="H392" s="6">
        <v>45621</v>
      </c>
      <c r="I392" s="15">
        <v>19.571428571428573</v>
      </c>
      <c r="J392" s="15">
        <v>11.428571428571429</v>
      </c>
      <c r="K392" s="16">
        <f t="shared" si="31"/>
        <v>31</v>
      </c>
      <c r="M392" s="6">
        <v>45621</v>
      </c>
      <c r="N392" s="15">
        <v>28.714285714285715</v>
      </c>
      <c r="O392" s="15">
        <v>2.4285714285714284</v>
      </c>
      <c r="P392" s="16">
        <f t="shared" si="32"/>
        <v>31.142857142857142</v>
      </c>
      <c r="R392" s="6">
        <v>45621</v>
      </c>
      <c r="S392" s="15">
        <v>29.714285714285715</v>
      </c>
      <c r="T392" s="15">
        <v>1.4285714285714286</v>
      </c>
      <c r="U392" s="16">
        <f t="shared" si="30"/>
        <v>31.142857142857142</v>
      </c>
    </row>
    <row r="393" spans="2:21" x14ac:dyDescent="0.3">
      <c r="B393" s="6">
        <v>45628</v>
      </c>
      <c r="C393" s="15">
        <v>9.5714285714285712</v>
      </c>
      <c r="D393" s="15"/>
      <c r="E393" s="15">
        <v>20.285714285714285</v>
      </c>
      <c r="F393" s="16">
        <v>29.857142857142858</v>
      </c>
      <c r="H393" s="6">
        <v>45628</v>
      </c>
      <c r="I393" s="15">
        <v>18.428571428571427</v>
      </c>
      <c r="J393" s="15">
        <v>11.285714285714286</v>
      </c>
      <c r="K393" s="16">
        <f t="shared" si="31"/>
        <v>29.714285714285715</v>
      </c>
      <c r="M393" s="6">
        <v>45628</v>
      </c>
      <c r="N393" s="15">
        <v>26.571428571428573</v>
      </c>
      <c r="O393" s="15">
        <v>3.2857142857142856</v>
      </c>
      <c r="P393" s="16">
        <f t="shared" si="32"/>
        <v>29.857142857142858</v>
      </c>
      <c r="R393" s="6">
        <v>45628</v>
      </c>
      <c r="S393" s="15">
        <v>28.714285714285715</v>
      </c>
      <c r="T393" s="15">
        <v>1.1428571428571428</v>
      </c>
      <c r="U393" s="16">
        <f t="shared" si="30"/>
        <v>29.857142857142858</v>
      </c>
    </row>
    <row r="394" spans="2:21" x14ac:dyDescent="0.3">
      <c r="B394" s="6">
        <v>45635</v>
      </c>
      <c r="C394" s="15">
        <v>10.571428571428571</v>
      </c>
      <c r="D394" s="15"/>
      <c r="E394" s="15">
        <v>19.285714285714285</v>
      </c>
      <c r="F394" s="16">
        <v>29.857142857142858</v>
      </c>
      <c r="H394" s="6">
        <v>45635</v>
      </c>
      <c r="I394" s="15">
        <v>17.142857142857142</v>
      </c>
      <c r="J394" s="15">
        <v>12.714285714285714</v>
      </c>
      <c r="K394" s="16">
        <f t="shared" si="31"/>
        <v>29.857142857142854</v>
      </c>
      <c r="M394" s="6">
        <v>45635</v>
      </c>
      <c r="N394" s="15">
        <v>26.571428571428573</v>
      </c>
      <c r="O394" s="15">
        <v>3.2857142857142856</v>
      </c>
      <c r="P394" s="16">
        <f t="shared" si="32"/>
        <v>29.857142857142858</v>
      </c>
      <c r="R394" s="6">
        <v>45635</v>
      </c>
      <c r="S394" s="15">
        <v>28.571428571428573</v>
      </c>
      <c r="T394" s="15">
        <v>1.2857142857142858</v>
      </c>
      <c r="U394" s="16">
        <f t="shared" si="30"/>
        <v>29.857142857142858</v>
      </c>
    </row>
    <row r="395" spans="2:21" x14ac:dyDescent="0.3">
      <c r="B395" s="6">
        <v>45642</v>
      </c>
      <c r="C395" s="15">
        <v>15.142857142857142</v>
      </c>
      <c r="D395" s="15"/>
      <c r="E395" s="15">
        <v>20.714285714285715</v>
      </c>
      <c r="F395" s="16">
        <v>35.857142857142854</v>
      </c>
      <c r="H395" s="6">
        <v>45642</v>
      </c>
      <c r="I395" s="15">
        <v>20.285714285714285</v>
      </c>
      <c r="J395" s="15">
        <v>15.142857142857142</v>
      </c>
      <c r="K395" s="16">
        <f t="shared" si="31"/>
        <v>35.428571428571431</v>
      </c>
      <c r="M395" s="6">
        <v>45642</v>
      </c>
      <c r="N395" s="15">
        <v>34.714285714285715</v>
      </c>
      <c r="O395" s="15">
        <v>1.1428571428571428</v>
      </c>
      <c r="P395" s="16">
        <f t="shared" si="32"/>
        <v>35.857142857142861</v>
      </c>
      <c r="R395" s="6">
        <v>45642</v>
      </c>
      <c r="S395" s="15">
        <v>34.714285714285715</v>
      </c>
      <c r="T395" s="15">
        <v>1.1428571428571428</v>
      </c>
      <c r="U395" s="16">
        <f t="shared" si="30"/>
        <v>35.857142857142861</v>
      </c>
    </row>
    <row r="396" spans="2:21" x14ac:dyDescent="0.3">
      <c r="B396" s="6">
        <v>45649</v>
      </c>
      <c r="C396" s="15">
        <v>15.857142857142858</v>
      </c>
      <c r="D396" s="15"/>
      <c r="E396" s="15">
        <v>20.857142857142858</v>
      </c>
      <c r="F396" s="16">
        <v>36.714285714285715</v>
      </c>
      <c r="H396" s="6">
        <v>45649</v>
      </c>
      <c r="I396" s="15">
        <v>21.428571428571427</v>
      </c>
      <c r="J396" s="15">
        <v>15</v>
      </c>
      <c r="K396" s="16">
        <f t="shared" si="31"/>
        <v>36.428571428571431</v>
      </c>
      <c r="M396" s="6">
        <v>45649</v>
      </c>
      <c r="N396" s="15">
        <v>36.142857142857146</v>
      </c>
      <c r="O396" s="15">
        <v>0.5714285714285714</v>
      </c>
      <c r="P396" s="16">
        <f t="shared" si="32"/>
        <v>36.714285714285715</v>
      </c>
      <c r="R396" s="6">
        <v>45649</v>
      </c>
      <c r="S396" s="15">
        <v>35.571428571428569</v>
      </c>
      <c r="T396" s="15">
        <v>1.1428571428571428</v>
      </c>
      <c r="U396" s="16">
        <f t="shared" si="30"/>
        <v>36.714285714285715</v>
      </c>
    </row>
    <row r="397" spans="2:21" x14ac:dyDescent="0.3">
      <c r="B397" s="6">
        <v>45656</v>
      </c>
      <c r="C397" s="15">
        <v>17.428571428571427</v>
      </c>
      <c r="D397" s="15"/>
      <c r="E397" s="15">
        <v>26</v>
      </c>
      <c r="F397" s="16">
        <v>43.428571428571431</v>
      </c>
      <c r="H397" s="6">
        <v>45656</v>
      </c>
      <c r="I397" s="15">
        <v>28.142857142857142</v>
      </c>
      <c r="J397" s="15">
        <v>15</v>
      </c>
      <c r="K397" s="16">
        <f t="shared" si="31"/>
        <v>43.142857142857139</v>
      </c>
      <c r="M397" s="6">
        <v>45656</v>
      </c>
      <c r="N397" s="15">
        <v>41.285714285714285</v>
      </c>
      <c r="O397" s="15">
        <v>2.1428571428571428</v>
      </c>
      <c r="P397" s="16">
        <f t="shared" si="32"/>
        <v>43.428571428571431</v>
      </c>
      <c r="R397" s="6">
        <v>45656</v>
      </c>
      <c r="S397" s="15">
        <v>41.571428571428569</v>
      </c>
      <c r="T397" s="15">
        <v>1.8571428571428572</v>
      </c>
      <c r="U397" s="16">
        <f t="shared" si="30"/>
        <v>43.428571428571423</v>
      </c>
    </row>
    <row r="398" spans="2:21" x14ac:dyDescent="0.3">
      <c r="B398" s="6">
        <v>45663</v>
      </c>
      <c r="C398" s="15">
        <v>13</v>
      </c>
      <c r="D398" s="15"/>
      <c r="E398" s="15">
        <v>33.857142857142854</v>
      </c>
      <c r="F398" s="16">
        <v>46.857142857142854</v>
      </c>
      <c r="H398" s="6">
        <v>45663</v>
      </c>
      <c r="I398" s="15">
        <v>29.428571428571427</v>
      </c>
      <c r="J398" s="15">
        <v>16.142857142857142</v>
      </c>
      <c r="K398" s="16">
        <f t="shared" si="31"/>
        <v>45.571428571428569</v>
      </c>
      <c r="M398" s="6">
        <v>45663</v>
      </c>
      <c r="N398" s="15">
        <v>44.857142857142854</v>
      </c>
      <c r="O398" s="15">
        <v>2</v>
      </c>
      <c r="P398" s="16">
        <f t="shared" si="32"/>
        <v>46.857142857142854</v>
      </c>
      <c r="R398" s="6">
        <v>45663</v>
      </c>
      <c r="S398" s="15">
        <v>45.428571428571431</v>
      </c>
      <c r="T398" s="15">
        <v>1.4285714285714286</v>
      </c>
      <c r="U398" s="16">
        <f t="shared" si="30"/>
        <v>46.857142857142861</v>
      </c>
    </row>
    <row r="399" spans="2:21" x14ac:dyDescent="0.3">
      <c r="B399" s="6">
        <v>45670</v>
      </c>
      <c r="C399" s="15">
        <v>12.714285714285714</v>
      </c>
      <c r="D399" s="15"/>
      <c r="E399" s="15">
        <v>33.714285714285715</v>
      </c>
      <c r="F399" s="16">
        <v>46.428571428571431</v>
      </c>
      <c r="H399" s="6">
        <v>45670</v>
      </c>
      <c r="I399" s="15">
        <v>29.428571428571427</v>
      </c>
      <c r="J399" s="15">
        <v>14.714285714285714</v>
      </c>
      <c r="K399" s="16">
        <f t="shared" si="31"/>
        <v>44.142857142857139</v>
      </c>
      <c r="M399" s="6">
        <v>45670</v>
      </c>
      <c r="N399" s="15">
        <v>44.285714285714285</v>
      </c>
      <c r="O399" s="15">
        <v>2.1428571428571428</v>
      </c>
      <c r="P399" s="16">
        <f t="shared" si="32"/>
        <v>46.428571428571431</v>
      </c>
      <c r="R399" s="6">
        <v>45670</v>
      </c>
      <c r="S399" s="15">
        <v>45.428571428571431</v>
      </c>
      <c r="T399" s="15">
        <v>1</v>
      </c>
      <c r="U399" s="16">
        <f t="shared" si="30"/>
        <v>46.428571428571431</v>
      </c>
    </row>
    <row r="400" spans="2:21" x14ac:dyDescent="0.3">
      <c r="B400" s="6">
        <v>45677</v>
      </c>
      <c r="C400" s="15">
        <v>13</v>
      </c>
      <c r="D400" s="15"/>
      <c r="E400" s="15">
        <v>35.857142857142854</v>
      </c>
      <c r="F400" s="16">
        <v>48.857142857142854</v>
      </c>
      <c r="H400" s="6">
        <v>45677</v>
      </c>
      <c r="I400" s="15">
        <v>32.857142857142854</v>
      </c>
      <c r="J400" s="15">
        <v>14.285714285714286</v>
      </c>
      <c r="K400" s="16">
        <f t="shared" si="31"/>
        <v>47.142857142857139</v>
      </c>
      <c r="M400" s="6">
        <v>45677</v>
      </c>
      <c r="N400" s="15">
        <v>44.571428571428569</v>
      </c>
      <c r="O400" s="15">
        <v>4.2857142857142856</v>
      </c>
      <c r="P400" s="16">
        <f t="shared" si="32"/>
        <v>48.857142857142854</v>
      </c>
      <c r="R400" s="6">
        <v>45677</v>
      </c>
      <c r="S400" s="15">
        <v>47.571428571428569</v>
      </c>
      <c r="T400" s="15">
        <v>1.2857142857142858</v>
      </c>
      <c r="U400" s="16">
        <f t="shared" si="30"/>
        <v>48.857142857142854</v>
      </c>
    </row>
    <row r="401" spans="2:21" x14ac:dyDescent="0.3">
      <c r="B401" s="6">
        <v>45684</v>
      </c>
      <c r="C401" s="15">
        <v>8.4285714285714288</v>
      </c>
      <c r="D401" s="15"/>
      <c r="E401" s="15">
        <v>39.428571428571431</v>
      </c>
      <c r="F401" s="16">
        <v>47.857142857142854</v>
      </c>
      <c r="H401" s="6">
        <v>45684</v>
      </c>
      <c r="I401" s="15">
        <v>33.428571428571431</v>
      </c>
      <c r="J401" s="15">
        <v>13.142857142857142</v>
      </c>
      <c r="K401" s="16">
        <f t="shared" si="31"/>
        <v>46.571428571428569</v>
      </c>
      <c r="M401" s="6">
        <v>45684</v>
      </c>
      <c r="N401" s="15">
        <v>43</v>
      </c>
      <c r="O401" s="15">
        <v>4.8571428571428568</v>
      </c>
      <c r="P401" s="16">
        <f t="shared" si="32"/>
        <v>47.857142857142854</v>
      </c>
      <c r="R401" s="6">
        <v>45684</v>
      </c>
      <c r="S401" s="15">
        <v>46.714285714285715</v>
      </c>
      <c r="T401" s="15">
        <v>1.1428571428571428</v>
      </c>
      <c r="U401" s="16">
        <f t="shared" si="30"/>
        <v>47.857142857142861</v>
      </c>
    </row>
    <row r="402" spans="2:21" x14ac:dyDescent="0.3">
      <c r="B402" s="6">
        <v>45691</v>
      </c>
      <c r="C402" s="15">
        <v>2.1428571428571428</v>
      </c>
      <c r="D402" s="15"/>
      <c r="E402" s="15">
        <v>41.285714285714285</v>
      </c>
      <c r="F402" s="16">
        <v>43.428571428571431</v>
      </c>
      <c r="H402" s="6">
        <v>45691</v>
      </c>
      <c r="I402" s="15">
        <v>29.571428571428573</v>
      </c>
      <c r="J402" s="15">
        <v>13.714285714285714</v>
      </c>
      <c r="K402" s="16">
        <f t="shared" si="31"/>
        <v>43.285714285714285</v>
      </c>
      <c r="M402" s="6">
        <v>45691</v>
      </c>
      <c r="N402" s="15">
        <v>40</v>
      </c>
      <c r="O402" s="15">
        <v>3.4285714285714284</v>
      </c>
      <c r="P402" s="16">
        <f t="shared" si="32"/>
        <v>43.428571428571431</v>
      </c>
      <c r="R402" s="6">
        <v>45691</v>
      </c>
      <c r="S402" s="15">
        <v>42.428571428571431</v>
      </c>
      <c r="T402" s="15">
        <v>1</v>
      </c>
      <c r="U402" s="16">
        <f t="shared" si="30"/>
        <v>43.428571428571431</v>
      </c>
    </row>
    <row r="403" spans="2:21" x14ac:dyDescent="0.3">
      <c r="B403" s="6">
        <v>45698</v>
      </c>
      <c r="C403" s="15">
        <v>2.2857142857142856</v>
      </c>
      <c r="D403" s="15"/>
      <c r="E403" s="15">
        <v>37</v>
      </c>
      <c r="F403" s="16">
        <v>39.285714285714285</v>
      </c>
      <c r="H403" s="6">
        <v>45698</v>
      </c>
      <c r="I403" s="15">
        <v>24</v>
      </c>
      <c r="J403" s="15">
        <v>14.857142857142858</v>
      </c>
      <c r="K403" s="16">
        <f t="shared" si="31"/>
        <v>38.857142857142861</v>
      </c>
      <c r="M403" s="6">
        <v>45698</v>
      </c>
      <c r="N403" s="15">
        <v>37.857142857142854</v>
      </c>
      <c r="O403" s="15">
        <v>1.4285714285714286</v>
      </c>
      <c r="P403" s="16">
        <f t="shared" si="32"/>
        <v>39.285714285714285</v>
      </c>
      <c r="R403" s="6">
        <v>45698</v>
      </c>
      <c r="S403" s="15">
        <v>38</v>
      </c>
      <c r="T403" s="15">
        <v>1.2857142857142858</v>
      </c>
      <c r="U403" s="16">
        <f t="shared" si="30"/>
        <v>39.285714285714285</v>
      </c>
    </row>
    <row r="404" spans="2:21" x14ac:dyDescent="0.3">
      <c r="B404" s="6">
        <v>45705</v>
      </c>
      <c r="C404" s="15">
        <v>1.5714285714285714</v>
      </c>
      <c r="D404" s="15"/>
      <c r="E404" s="15">
        <v>33.285714285714285</v>
      </c>
      <c r="F404" s="16">
        <v>34.857142857142854</v>
      </c>
      <c r="H404" s="6">
        <v>45705</v>
      </c>
      <c r="I404" s="15">
        <v>20.571428571428573</v>
      </c>
      <c r="J404" s="15">
        <v>14.142857142857142</v>
      </c>
      <c r="K404" s="16">
        <f t="shared" si="31"/>
        <v>34.714285714285715</v>
      </c>
      <c r="M404" s="6">
        <v>45705</v>
      </c>
      <c r="N404" s="15">
        <v>33.857142857142854</v>
      </c>
      <c r="O404" s="15">
        <v>1</v>
      </c>
      <c r="P404" s="16">
        <f t="shared" si="32"/>
        <v>34.857142857142854</v>
      </c>
      <c r="R404" s="6">
        <v>45705</v>
      </c>
      <c r="S404" s="15">
        <v>33.571428571428569</v>
      </c>
      <c r="T404" s="15">
        <v>1.2857142857142858</v>
      </c>
      <c r="U404" s="16">
        <f t="shared" si="30"/>
        <v>34.857142857142854</v>
      </c>
    </row>
    <row r="405" spans="2:21" x14ac:dyDescent="0.3">
      <c r="B405" s="6">
        <v>45712</v>
      </c>
      <c r="C405" s="15">
        <v>2</v>
      </c>
      <c r="D405" s="15"/>
      <c r="E405" s="15">
        <v>35</v>
      </c>
      <c r="F405" s="16">
        <v>37</v>
      </c>
      <c r="H405" s="6">
        <v>45712</v>
      </c>
      <c r="I405" s="15">
        <v>24.142857142857142</v>
      </c>
      <c r="J405" s="15">
        <v>12.571428571428571</v>
      </c>
      <c r="K405" s="16">
        <f t="shared" si="31"/>
        <v>36.714285714285715</v>
      </c>
      <c r="M405" s="6">
        <v>45712</v>
      </c>
      <c r="N405" s="15">
        <v>36</v>
      </c>
      <c r="O405" s="15">
        <v>1</v>
      </c>
      <c r="P405" s="16">
        <f t="shared" si="32"/>
        <v>37</v>
      </c>
      <c r="R405" s="6">
        <v>45712</v>
      </c>
      <c r="S405" s="15">
        <v>34</v>
      </c>
      <c r="T405" s="15">
        <v>3</v>
      </c>
      <c r="U405" s="16">
        <f t="shared" si="30"/>
        <v>37</v>
      </c>
    </row>
    <row r="406" spans="2:21" x14ac:dyDescent="0.3">
      <c r="B406" s="6">
        <v>45719</v>
      </c>
      <c r="C406" s="15">
        <v>2</v>
      </c>
      <c r="D406" s="15"/>
      <c r="E406" s="15">
        <v>34.142857142857146</v>
      </c>
      <c r="F406" s="16">
        <v>36.142857142857146</v>
      </c>
      <c r="H406" s="6">
        <v>45719</v>
      </c>
      <c r="I406" s="15">
        <v>25.714285714285715</v>
      </c>
      <c r="J406" s="15">
        <v>10</v>
      </c>
      <c r="K406" s="16">
        <f t="shared" si="31"/>
        <v>35.714285714285715</v>
      </c>
      <c r="M406" s="6">
        <v>45719</v>
      </c>
      <c r="N406" s="15">
        <v>34</v>
      </c>
      <c r="O406" s="15">
        <v>2.1428571428571428</v>
      </c>
      <c r="P406" s="16">
        <f t="shared" si="32"/>
        <v>36.142857142857146</v>
      </c>
      <c r="R406" s="6">
        <v>45719</v>
      </c>
      <c r="S406" s="15">
        <v>32.857142857142854</v>
      </c>
      <c r="T406" s="15">
        <v>3.2857142857142856</v>
      </c>
      <c r="U406" s="16">
        <f t="shared" si="30"/>
        <v>36.142857142857139</v>
      </c>
    </row>
    <row r="407" spans="2:21" x14ac:dyDescent="0.3">
      <c r="B407" s="6">
        <v>45726</v>
      </c>
      <c r="C407" s="15">
        <v>0.8571428571428571</v>
      </c>
      <c r="D407" s="15"/>
      <c r="E407" s="15">
        <v>31.428571428571427</v>
      </c>
      <c r="F407" s="16">
        <v>32.285714285714285</v>
      </c>
      <c r="H407" s="6">
        <v>45726</v>
      </c>
      <c r="I407" s="15">
        <v>22.857142857142858</v>
      </c>
      <c r="J407" s="15">
        <v>9.4285714285714288</v>
      </c>
      <c r="K407" s="16">
        <f t="shared" si="31"/>
        <v>32.285714285714285</v>
      </c>
      <c r="M407" s="6">
        <v>45726</v>
      </c>
      <c r="N407" s="15">
        <v>29.571428571428573</v>
      </c>
      <c r="O407" s="15">
        <v>2.7142857142857144</v>
      </c>
      <c r="P407" s="16">
        <f t="shared" si="32"/>
        <v>32.285714285714285</v>
      </c>
      <c r="R407" s="6">
        <v>45726</v>
      </c>
      <c r="S407" s="15">
        <v>29.857142857142858</v>
      </c>
      <c r="T407" s="15">
        <v>2.4285714285714284</v>
      </c>
      <c r="U407" s="16">
        <f t="shared" si="30"/>
        <v>32.285714285714285</v>
      </c>
    </row>
    <row r="408" spans="2:21" x14ac:dyDescent="0.3">
      <c r="B408" s="6">
        <v>45733</v>
      </c>
      <c r="C408" s="15">
        <v>1.5714285714285714</v>
      </c>
      <c r="D408" s="15"/>
      <c r="E408" s="15">
        <v>26.571428571428573</v>
      </c>
      <c r="F408" s="16">
        <v>28.142857142857142</v>
      </c>
      <c r="H408" s="6">
        <v>45733</v>
      </c>
      <c r="I408" s="15">
        <v>16.714285714285715</v>
      </c>
      <c r="J408" s="15">
        <v>10.571428571428571</v>
      </c>
      <c r="K408" s="16">
        <f t="shared" si="31"/>
        <v>27.285714285714285</v>
      </c>
      <c r="M408" s="6">
        <v>45733</v>
      </c>
      <c r="N408" s="15">
        <v>27.428571428571427</v>
      </c>
      <c r="O408" s="15">
        <v>0.7142857142857143</v>
      </c>
      <c r="P408" s="16">
        <f t="shared" si="32"/>
        <v>28.142857142857142</v>
      </c>
      <c r="R408" s="6">
        <v>45733</v>
      </c>
      <c r="S408" s="15">
        <v>26.428571428571427</v>
      </c>
      <c r="T408" s="15">
        <v>1.7142857142857142</v>
      </c>
      <c r="U408" s="16">
        <f t="shared" si="30"/>
        <v>28.142857142857142</v>
      </c>
    </row>
    <row r="409" spans="2:21" x14ac:dyDescent="0.3">
      <c r="B409" s="6">
        <v>45740</v>
      </c>
      <c r="C409" s="15">
        <v>1.8571428571428572</v>
      </c>
      <c r="D409" s="15"/>
      <c r="E409" s="15">
        <v>27.857142857142858</v>
      </c>
      <c r="F409" s="16">
        <v>29.714285714285715</v>
      </c>
      <c r="H409" s="6">
        <v>45740</v>
      </c>
      <c r="I409" s="15">
        <v>17</v>
      </c>
      <c r="J409" s="15">
        <v>11.428571428571429</v>
      </c>
      <c r="K409" s="16">
        <f t="shared" si="31"/>
        <v>28.428571428571431</v>
      </c>
      <c r="M409" s="6">
        <v>45740</v>
      </c>
      <c r="N409" s="15">
        <v>29.428571428571427</v>
      </c>
      <c r="O409" s="15">
        <v>0.2857142857142857</v>
      </c>
      <c r="P409" s="16">
        <f t="shared" si="32"/>
        <v>29.714285714285712</v>
      </c>
      <c r="R409" s="6">
        <v>45740</v>
      </c>
      <c r="S409" s="15">
        <v>27.714285714285715</v>
      </c>
      <c r="T409" s="15">
        <v>2</v>
      </c>
      <c r="U409" s="16">
        <f t="shared" si="30"/>
        <v>29.714285714285715</v>
      </c>
    </row>
    <row r="410" spans="2:21" x14ac:dyDescent="0.3">
      <c r="B410" s="6">
        <v>45747</v>
      </c>
      <c r="C410" s="15">
        <v>2</v>
      </c>
      <c r="D410" s="15"/>
      <c r="E410" s="15">
        <v>31.857142857142858</v>
      </c>
      <c r="F410" s="16">
        <v>33.857142857142854</v>
      </c>
      <c r="H410" s="6">
        <v>45747</v>
      </c>
      <c r="I410" s="15">
        <v>21.857142857142858</v>
      </c>
      <c r="J410" s="15">
        <v>11.285714285714286</v>
      </c>
      <c r="K410" s="16">
        <f t="shared" si="31"/>
        <v>33.142857142857146</v>
      </c>
      <c r="M410" s="6">
        <v>45747</v>
      </c>
      <c r="N410" s="15">
        <v>31.571428571428573</v>
      </c>
      <c r="O410" s="15">
        <v>2.2857142857142856</v>
      </c>
      <c r="P410" s="16">
        <f t="shared" si="32"/>
        <v>33.857142857142861</v>
      </c>
      <c r="R410" s="6">
        <v>45747</v>
      </c>
      <c r="S410" s="15">
        <v>30.428571428571427</v>
      </c>
      <c r="T410" s="15">
        <v>3.4285714285714284</v>
      </c>
      <c r="U410" s="16">
        <f t="shared" si="30"/>
        <v>33.857142857142854</v>
      </c>
    </row>
    <row r="411" spans="2:21" x14ac:dyDescent="0.3">
      <c r="B411" s="6">
        <v>45754</v>
      </c>
      <c r="C411" s="15">
        <v>3.1428571428571428</v>
      </c>
      <c r="D411" s="15"/>
      <c r="E411" s="15">
        <v>33.142857142857146</v>
      </c>
      <c r="F411" s="16">
        <v>36.285714285714285</v>
      </c>
      <c r="H411" s="6">
        <v>45754</v>
      </c>
      <c r="I411" s="15">
        <v>25</v>
      </c>
      <c r="J411" s="15">
        <v>10.714285714285714</v>
      </c>
      <c r="K411" s="16">
        <f t="shared" si="31"/>
        <v>35.714285714285715</v>
      </c>
      <c r="M411" s="6">
        <v>45754</v>
      </c>
      <c r="N411" s="15">
        <v>32</v>
      </c>
      <c r="O411" s="15">
        <v>4.2857142857142856</v>
      </c>
      <c r="P411" s="16">
        <f t="shared" si="32"/>
        <v>36.285714285714285</v>
      </c>
      <c r="R411" s="6">
        <v>45754</v>
      </c>
      <c r="S411" s="15">
        <v>32.285714285714285</v>
      </c>
      <c r="T411" s="15">
        <v>4</v>
      </c>
      <c r="U411" s="16">
        <f t="shared" si="30"/>
        <v>36.285714285714285</v>
      </c>
    </row>
    <row r="412" spans="2:21" x14ac:dyDescent="0.3">
      <c r="B412" s="6">
        <v>45761</v>
      </c>
      <c r="C412" s="15">
        <v>4.2857142857142856</v>
      </c>
      <c r="D412" s="15"/>
      <c r="E412" s="15">
        <v>32.857142857142854</v>
      </c>
      <c r="F412" s="16">
        <v>37.142857142857146</v>
      </c>
      <c r="H412" s="6">
        <v>45761</v>
      </c>
      <c r="I412" s="15">
        <v>25</v>
      </c>
      <c r="J412" s="15">
        <v>11.142857142857142</v>
      </c>
      <c r="K412" s="16">
        <f t="shared" si="31"/>
        <v>36.142857142857139</v>
      </c>
      <c r="M412" s="6">
        <v>45761</v>
      </c>
      <c r="N412" s="15">
        <v>32.428571428571431</v>
      </c>
      <c r="O412" s="15">
        <v>4.7142857142857144</v>
      </c>
      <c r="P412" s="16">
        <f t="shared" si="32"/>
        <v>37.142857142857146</v>
      </c>
      <c r="R412" s="6">
        <v>45761</v>
      </c>
      <c r="S412" s="15">
        <v>33.142857142857146</v>
      </c>
      <c r="T412" s="15">
        <v>4</v>
      </c>
      <c r="U412" s="16">
        <f t="shared" si="30"/>
        <v>37.142857142857146</v>
      </c>
    </row>
    <row r="413" spans="2:21" x14ac:dyDescent="0.3">
      <c r="B413" s="6">
        <v>45768</v>
      </c>
      <c r="C413" s="15">
        <v>4.2857142857142856</v>
      </c>
      <c r="D413" s="15"/>
      <c r="E413" s="15">
        <v>47.571428571428569</v>
      </c>
      <c r="F413" s="16">
        <v>51.857142857142854</v>
      </c>
      <c r="H413" s="6">
        <v>45768</v>
      </c>
      <c r="I413" s="15">
        <v>35.428571428571431</v>
      </c>
      <c r="J413" s="15">
        <v>12.285714285714286</v>
      </c>
      <c r="K413" s="16">
        <f t="shared" si="31"/>
        <v>47.714285714285715</v>
      </c>
      <c r="M413" s="6">
        <v>45768</v>
      </c>
      <c r="N413" s="15">
        <v>45.142857142857146</v>
      </c>
      <c r="O413" s="15">
        <v>6.7142857142857144</v>
      </c>
      <c r="P413" s="16">
        <f t="shared" si="32"/>
        <v>51.857142857142861</v>
      </c>
      <c r="R413" s="6">
        <v>45768</v>
      </c>
      <c r="S413" s="15">
        <v>47.857142857142854</v>
      </c>
      <c r="T413" s="15">
        <v>4</v>
      </c>
      <c r="U413" s="16">
        <f t="shared" si="30"/>
        <v>51.857142857142854</v>
      </c>
    </row>
    <row r="414" spans="2:21" x14ac:dyDescent="0.3">
      <c r="B414" s="6">
        <v>45775</v>
      </c>
      <c r="C414" s="15">
        <v>3.1428571428571428</v>
      </c>
      <c r="D414" s="15"/>
      <c r="E414" s="15">
        <v>44.285714285714285</v>
      </c>
      <c r="F414" s="16">
        <v>47.428571428571431</v>
      </c>
      <c r="H414" s="6">
        <v>45775</v>
      </c>
      <c r="I414" s="15">
        <v>34</v>
      </c>
      <c r="J414" s="15">
        <v>12.428571428571429</v>
      </c>
      <c r="K414" s="16">
        <f t="shared" si="31"/>
        <v>46.428571428571431</v>
      </c>
      <c r="M414" s="6">
        <v>45775</v>
      </c>
      <c r="N414" s="15">
        <v>41.428571428571431</v>
      </c>
      <c r="O414" s="15">
        <v>6</v>
      </c>
      <c r="P414" s="16">
        <f t="shared" si="32"/>
        <v>47.428571428571431</v>
      </c>
      <c r="R414" s="6">
        <v>45775</v>
      </c>
      <c r="S414" s="15">
        <v>43.428571428571431</v>
      </c>
      <c r="T414" s="15">
        <v>4</v>
      </c>
      <c r="U414" s="16">
        <f t="shared" si="30"/>
        <v>47.428571428571431</v>
      </c>
    </row>
    <row r="415" spans="2:21" x14ac:dyDescent="0.3">
      <c r="B415" s="6">
        <v>45782</v>
      </c>
      <c r="C415" s="15">
        <v>3.8571428571428572</v>
      </c>
      <c r="D415" s="15"/>
      <c r="E415" s="15">
        <v>45</v>
      </c>
      <c r="F415" s="16">
        <v>48.857142857142854</v>
      </c>
      <c r="H415" s="6">
        <v>45782</v>
      </c>
      <c r="I415" s="15">
        <v>32.857142857142854</v>
      </c>
      <c r="J415" s="15">
        <v>14.714285714285714</v>
      </c>
      <c r="K415" s="16">
        <f t="shared" si="31"/>
        <v>47.571428571428569</v>
      </c>
      <c r="M415" s="6">
        <v>45782</v>
      </c>
      <c r="N415" s="15">
        <v>44.142857142857146</v>
      </c>
      <c r="O415" s="15">
        <v>4.7142857142857144</v>
      </c>
      <c r="P415" s="16">
        <f t="shared" si="32"/>
        <v>48.857142857142861</v>
      </c>
      <c r="R415" s="6">
        <v>45782</v>
      </c>
      <c r="S415" s="15">
        <v>44.285714285714285</v>
      </c>
      <c r="T415" s="15">
        <v>4.5714285714285712</v>
      </c>
      <c r="U415" s="16">
        <f t="shared" si="30"/>
        <v>48.857142857142854</v>
      </c>
    </row>
    <row r="416" spans="2:21" x14ac:dyDescent="0.3">
      <c r="B416" s="6">
        <v>45789</v>
      </c>
      <c r="C416" s="15">
        <v>3.8571428571428572</v>
      </c>
      <c r="D416" s="15"/>
      <c r="E416" s="15">
        <v>49.428571428571431</v>
      </c>
      <c r="F416" s="16">
        <v>53.285714285714285</v>
      </c>
      <c r="H416" s="6">
        <v>45789</v>
      </c>
      <c r="I416" s="15">
        <v>37.714285714285715</v>
      </c>
      <c r="J416" s="15">
        <v>15.285714285714286</v>
      </c>
      <c r="K416" s="16">
        <f t="shared" si="31"/>
        <v>53</v>
      </c>
      <c r="M416" s="6">
        <v>45789</v>
      </c>
      <c r="N416" s="15">
        <v>48.428571428571431</v>
      </c>
      <c r="O416" s="15">
        <v>4.8571428571428568</v>
      </c>
      <c r="P416" s="16">
        <f t="shared" si="32"/>
        <v>53.285714285714285</v>
      </c>
      <c r="R416" s="6">
        <v>45789</v>
      </c>
      <c r="S416" s="15">
        <v>47.571428571428569</v>
      </c>
      <c r="T416" s="15">
        <v>5.7142857142857144</v>
      </c>
      <c r="U416" s="16">
        <f t="shared" si="30"/>
        <v>53.285714285714285</v>
      </c>
    </row>
    <row r="417" spans="2:21" x14ac:dyDescent="0.3">
      <c r="B417" s="6">
        <v>45796</v>
      </c>
      <c r="C417" s="15">
        <v>2.7142857142857144</v>
      </c>
      <c r="D417" s="15"/>
      <c r="E417" s="15">
        <v>46.428571428571431</v>
      </c>
      <c r="F417" s="16">
        <v>49.142857142857146</v>
      </c>
      <c r="H417" s="6">
        <v>45796</v>
      </c>
      <c r="I417" s="15">
        <v>32.857142857142854</v>
      </c>
      <c r="J417" s="15">
        <v>16.142857142857142</v>
      </c>
      <c r="K417" s="16">
        <f t="shared" si="31"/>
        <v>49</v>
      </c>
      <c r="M417" s="6">
        <v>45796</v>
      </c>
      <c r="N417" s="15">
        <v>45.285714285714285</v>
      </c>
      <c r="O417" s="15">
        <v>3.8571428571428572</v>
      </c>
      <c r="P417" s="16">
        <f t="shared" si="32"/>
        <v>49.142857142857139</v>
      </c>
      <c r="R417" s="6">
        <v>45796</v>
      </c>
      <c r="S417" s="15">
        <v>44.714285714285715</v>
      </c>
      <c r="T417" s="15">
        <v>4.4285714285714288</v>
      </c>
      <c r="U417" s="16">
        <f t="shared" si="30"/>
        <v>49.142857142857146</v>
      </c>
    </row>
    <row r="418" spans="2:21" x14ac:dyDescent="0.3">
      <c r="B418" s="6">
        <v>45803</v>
      </c>
      <c r="C418" s="15">
        <v>1.5714285714285714</v>
      </c>
      <c r="D418" s="15"/>
      <c r="E418" s="15">
        <v>48</v>
      </c>
      <c r="F418" s="16">
        <v>49.571428571428569</v>
      </c>
      <c r="H418" s="6">
        <v>45803</v>
      </c>
      <c r="I418" s="15">
        <v>33.285714285714285</v>
      </c>
      <c r="J418" s="15">
        <v>16</v>
      </c>
      <c r="K418" s="16">
        <f t="shared" si="31"/>
        <v>49.285714285714285</v>
      </c>
      <c r="M418" s="6">
        <v>45803</v>
      </c>
      <c r="N418" s="15">
        <v>44.285714285714285</v>
      </c>
      <c r="O418" s="15">
        <v>5.2857142857142856</v>
      </c>
      <c r="P418" s="16">
        <f t="shared" si="32"/>
        <v>49.571428571428569</v>
      </c>
      <c r="R418" s="6">
        <v>45803</v>
      </c>
      <c r="S418" s="15">
        <v>45.857142857142854</v>
      </c>
      <c r="T418" s="15">
        <v>3.7142857142857144</v>
      </c>
      <c r="U418" s="16">
        <f t="shared" si="30"/>
        <v>49.571428571428569</v>
      </c>
    </row>
    <row r="419" spans="2:21" x14ac:dyDescent="0.3">
      <c r="B419" s="6">
        <v>45810</v>
      </c>
      <c r="C419" s="15">
        <v>3.2857142857142856</v>
      </c>
      <c r="D419" s="15"/>
      <c r="E419" s="15">
        <v>50.428571428571431</v>
      </c>
      <c r="F419" s="16">
        <v>53.714285714285715</v>
      </c>
      <c r="H419" s="6">
        <v>45810</v>
      </c>
      <c r="I419" s="15">
        <v>37.857142857142854</v>
      </c>
      <c r="J419" s="15">
        <v>14.857142857142858</v>
      </c>
      <c r="K419" s="16">
        <f t="shared" si="31"/>
        <v>52.714285714285708</v>
      </c>
      <c r="M419" s="6">
        <v>45810</v>
      </c>
      <c r="N419" s="15">
        <v>47.285714285714285</v>
      </c>
      <c r="O419" s="15">
        <v>6.4285714285714288</v>
      </c>
      <c r="P419" s="16">
        <f t="shared" si="32"/>
        <v>53.714285714285715</v>
      </c>
      <c r="R419" s="6">
        <v>45810</v>
      </c>
      <c r="S419" s="15">
        <v>50.714285714285715</v>
      </c>
      <c r="T419" s="15">
        <v>3</v>
      </c>
      <c r="U419" s="16">
        <f t="shared" si="30"/>
        <v>53.714285714285715</v>
      </c>
    </row>
    <row r="420" spans="2:21" x14ac:dyDescent="0.3">
      <c r="B420" s="6">
        <v>45817</v>
      </c>
      <c r="C420" s="15">
        <v>0.8571428571428571</v>
      </c>
      <c r="D420" s="15"/>
      <c r="E420" s="15">
        <v>54</v>
      </c>
      <c r="F420" s="16">
        <v>54.857142857142854</v>
      </c>
      <c r="H420" s="6">
        <v>45817</v>
      </c>
      <c r="I420" s="15">
        <v>39</v>
      </c>
      <c r="J420" s="15">
        <v>14.857142857142858</v>
      </c>
      <c r="K420" s="16">
        <f t="shared" si="31"/>
        <v>53.857142857142861</v>
      </c>
      <c r="M420" s="6">
        <v>45817</v>
      </c>
      <c r="N420" s="15">
        <v>47.714285714285715</v>
      </c>
      <c r="O420" s="15">
        <v>7.1428571428571432</v>
      </c>
      <c r="P420" s="16">
        <f t="shared" si="32"/>
        <v>54.857142857142861</v>
      </c>
      <c r="R420" s="6">
        <v>45817</v>
      </c>
      <c r="S420" s="15">
        <v>51.857142857142854</v>
      </c>
      <c r="T420" s="15">
        <v>3</v>
      </c>
      <c r="U420" s="16">
        <f t="shared" si="30"/>
        <v>54.857142857142854</v>
      </c>
    </row>
    <row r="421" spans="2:21" x14ac:dyDescent="0.3">
      <c r="B421" s="6">
        <v>45824</v>
      </c>
      <c r="C421" s="15">
        <v>1.8571428571428572</v>
      </c>
      <c r="D421" s="15"/>
      <c r="E421" s="15">
        <v>51</v>
      </c>
      <c r="F421" s="16">
        <v>52.857142857142854</v>
      </c>
      <c r="H421" s="6">
        <v>45824</v>
      </c>
      <c r="I421" s="15">
        <v>37.428571428571431</v>
      </c>
      <c r="J421" s="15">
        <v>14.285714285714286</v>
      </c>
      <c r="K421" s="16">
        <f t="shared" si="31"/>
        <v>51.714285714285715</v>
      </c>
      <c r="M421" s="6">
        <v>45824</v>
      </c>
      <c r="N421" s="15">
        <v>45.571428571428569</v>
      </c>
      <c r="O421" s="15">
        <v>7.2857142857142856</v>
      </c>
      <c r="P421" s="16">
        <f t="shared" si="32"/>
        <v>52.857142857142854</v>
      </c>
      <c r="R421" s="6">
        <v>45824</v>
      </c>
      <c r="S421" s="15">
        <v>49.857142857142854</v>
      </c>
      <c r="T421" s="15">
        <v>3</v>
      </c>
      <c r="U421" s="16">
        <f t="shared" si="30"/>
        <v>52.857142857142854</v>
      </c>
    </row>
    <row r="422" spans="2:21" x14ac:dyDescent="0.3">
      <c r="B422" s="6">
        <v>45831</v>
      </c>
      <c r="C422" s="15">
        <v>2</v>
      </c>
      <c r="D422" s="15"/>
      <c r="E422" s="15">
        <v>50.428571428571431</v>
      </c>
      <c r="F422" s="16">
        <v>52.428571428571431</v>
      </c>
      <c r="H422" s="6">
        <v>45831</v>
      </c>
      <c r="I422" s="15">
        <v>35.285714285714285</v>
      </c>
      <c r="J422" s="15">
        <v>15.285714285714286</v>
      </c>
      <c r="K422" s="16">
        <f t="shared" si="31"/>
        <v>50.571428571428569</v>
      </c>
      <c r="M422" s="6">
        <v>45831</v>
      </c>
      <c r="N422" s="15">
        <v>46</v>
      </c>
      <c r="O422" s="15">
        <v>6.4285714285714288</v>
      </c>
      <c r="P422" s="16">
        <f t="shared" si="32"/>
        <v>52.428571428571431</v>
      </c>
      <c r="R422" s="6">
        <v>45831</v>
      </c>
      <c r="S422" s="15">
        <v>49.428571428571431</v>
      </c>
      <c r="T422" s="15">
        <v>3</v>
      </c>
      <c r="U422" s="16">
        <f t="shared" si="30"/>
        <v>52.428571428571431</v>
      </c>
    </row>
    <row r="423" spans="2:21" x14ac:dyDescent="0.3">
      <c r="B423" s="6">
        <v>45838</v>
      </c>
      <c r="C423" s="15">
        <v>1.5714285714285714</v>
      </c>
      <c r="D423" s="15"/>
      <c r="E423" s="15">
        <v>47.714285714285715</v>
      </c>
      <c r="F423" s="16">
        <v>49.285714285714285</v>
      </c>
      <c r="H423" s="6">
        <v>45838</v>
      </c>
      <c r="I423" s="15">
        <v>32.428571428571431</v>
      </c>
      <c r="J423" s="15">
        <v>14.714285714285714</v>
      </c>
      <c r="K423" s="16">
        <f t="shared" si="31"/>
        <v>47.142857142857146</v>
      </c>
      <c r="M423" s="6">
        <v>45838</v>
      </c>
      <c r="N423" s="15">
        <v>44.571428571428569</v>
      </c>
      <c r="O423" s="15">
        <v>4.7142857142857144</v>
      </c>
      <c r="P423" s="16">
        <f t="shared" si="32"/>
        <v>49.285714285714285</v>
      </c>
      <c r="R423" s="6">
        <v>45838</v>
      </c>
      <c r="S423" s="15">
        <v>46.285714285714285</v>
      </c>
      <c r="T423" s="15">
        <v>3</v>
      </c>
      <c r="U423" s="16">
        <f t="shared" si="30"/>
        <v>49.285714285714285</v>
      </c>
    </row>
    <row r="424" spans="2:21" x14ac:dyDescent="0.3">
      <c r="B424" s="6">
        <v>45845</v>
      </c>
      <c r="C424" s="15">
        <v>2.7142857142857144</v>
      </c>
      <c r="D424" s="15"/>
      <c r="E424" s="15">
        <v>50</v>
      </c>
      <c r="F424" s="16">
        <v>52.714285714285715</v>
      </c>
      <c r="H424" s="6">
        <v>45845</v>
      </c>
      <c r="I424" s="15">
        <v>35.142857142857146</v>
      </c>
      <c r="J424" s="15">
        <v>15.285714285714286</v>
      </c>
      <c r="K424" s="16">
        <f t="shared" si="31"/>
        <v>50.428571428571431</v>
      </c>
      <c r="M424" s="6">
        <v>45845</v>
      </c>
      <c r="N424" s="15">
        <v>48</v>
      </c>
      <c r="O424" s="15">
        <v>4.7142857142857144</v>
      </c>
      <c r="P424" s="16">
        <f t="shared" si="32"/>
        <v>52.714285714285715</v>
      </c>
      <c r="R424" s="6">
        <v>45845</v>
      </c>
      <c r="S424" s="15">
        <v>49.714285714285715</v>
      </c>
      <c r="T424" s="15">
        <v>3</v>
      </c>
      <c r="U424" s="16">
        <f t="shared" si="30"/>
        <v>52.714285714285715</v>
      </c>
    </row>
    <row r="425" spans="2:21" x14ac:dyDescent="0.3">
      <c r="B425" s="6">
        <v>45852</v>
      </c>
      <c r="C425" s="15">
        <v>3.1428571428571428</v>
      </c>
      <c r="D425" s="15"/>
      <c r="E425" s="15">
        <v>50.142857142857146</v>
      </c>
      <c r="F425" s="16">
        <v>53.285714285714285</v>
      </c>
      <c r="H425" s="6">
        <v>45852</v>
      </c>
      <c r="I425" s="15">
        <v>35.142857142857146</v>
      </c>
      <c r="J425" s="15">
        <v>16.285714285714285</v>
      </c>
      <c r="K425" s="16">
        <f t="shared" si="31"/>
        <v>51.428571428571431</v>
      </c>
      <c r="M425" s="6">
        <v>45852</v>
      </c>
      <c r="N425" s="15">
        <v>48</v>
      </c>
      <c r="O425" s="15">
        <v>5.2857142857142856</v>
      </c>
      <c r="P425" s="16">
        <f t="shared" si="32"/>
        <v>53.285714285714285</v>
      </c>
      <c r="R425" s="6">
        <v>45852</v>
      </c>
      <c r="S425" s="15">
        <v>50.285714285714285</v>
      </c>
      <c r="T425" s="15">
        <v>3</v>
      </c>
      <c r="U425" s="16">
        <f t="shared" si="30"/>
        <v>53.285714285714285</v>
      </c>
    </row>
    <row r="426" spans="2:21" x14ac:dyDescent="0.3">
      <c r="B426" s="6">
        <v>45859</v>
      </c>
      <c r="C426" s="15">
        <v>2.7142857142857144</v>
      </c>
      <c r="D426" s="15"/>
      <c r="E426" s="15">
        <v>47.142857142857146</v>
      </c>
      <c r="F426" s="16">
        <v>49.857142857142854</v>
      </c>
      <c r="H426" s="6">
        <v>45859</v>
      </c>
      <c r="I426" s="15">
        <v>31.285714285714285</v>
      </c>
      <c r="J426" s="15">
        <v>16.285714285714285</v>
      </c>
      <c r="K426" s="16">
        <f t="shared" si="31"/>
        <v>47.571428571428569</v>
      </c>
      <c r="M426" s="6">
        <v>45859</v>
      </c>
      <c r="N426" s="15">
        <v>45.714285714285715</v>
      </c>
      <c r="O426" s="15">
        <v>4.1428571428571432</v>
      </c>
      <c r="P426" s="16">
        <f t="shared" si="32"/>
        <v>49.857142857142861</v>
      </c>
      <c r="R426" s="6">
        <v>45859</v>
      </c>
      <c r="S426" s="15">
        <v>46.857142857142854</v>
      </c>
      <c r="T426" s="15">
        <v>3</v>
      </c>
      <c r="U426" s="16">
        <f t="shared" si="30"/>
        <v>49.857142857142854</v>
      </c>
    </row>
    <row r="427" spans="2:21" x14ac:dyDescent="0.3">
      <c r="B427" s="6">
        <v>45866</v>
      </c>
      <c r="C427" s="15">
        <v>3</v>
      </c>
      <c r="D427" s="15"/>
      <c r="E427" s="15">
        <v>53.428571428571431</v>
      </c>
      <c r="F427" s="16">
        <v>56.428571428571431</v>
      </c>
      <c r="H427" s="6">
        <v>45866</v>
      </c>
      <c r="I427" s="15">
        <v>36.714285714285715</v>
      </c>
      <c r="J427" s="15">
        <v>17.571428571428573</v>
      </c>
      <c r="K427" s="16">
        <f t="shared" si="31"/>
        <v>54.285714285714292</v>
      </c>
      <c r="M427" s="6">
        <v>45866</v>
      </c>
      <c r="N427" s="15">
        <v>52.285714285714285</v>
      </c>
      <c r="O427" s="15">
        <v>4.1428571428571432</v>
      </c>
      <c r="P427" s="16">
        <f t="shared" si="32"/>
        <v>56.428571428571431</v>
      </c>
      <c r="R427" s="6">
        <v>45866</v>
      </c>
      <c r="S427" s="15">
        <v>53.428571428571431</v>
      </c>
      <c r="T427" s="15">
        <v>3</v>
      </c>
      <c r="U427" s="16">
        <f t="shared" si="30"/>
        <v>56.428571428571431</v>
      </c>
    </row>
    <row r="428" spans="2:21" x14ac:dyDescent="0.3">
      <c r="B428" s="6">
        <v>45873</v>
      </c>
      <c r="C428" s="15">
        <v>2</v>
      </c>
      <c r="D428" s="15"/>
      <c r="E428" s="15">
        <v>58.285714285714285</v>
      </c>
      <c r="F428" s="16">
        <v>60.285714285714285</v>
      </c>
      <c r="H428" s="6">
        <v>45873</v>
      </c>
      <c r="I428" s="15">
        <v>40.285714285714285</v>
      </c>
      <c r="J428" s="15">
        <v>18</v>
      </c>
      <c r="K428" s="16">
        <f t="shared" si="31"/>
        <v>58.285714285714285</v>
      </c>
      <c r="M428" s="6">
        <v>45873</v>
      </c>
      <c r="N428" s="15">
        <v>56.142857142857146</v>
      </c>
      <c r="O428" s="15">
        <v>4.1428571428571432</v>
      </c>
      <c r="P428" s="16">
        <f t="shared" si="32"/>
        <v>60.285714285714292</v>
      </c>
      <c r="R428" s="6">
        <v>45873</v>
      </c>
      <c r="S428" s="15">
        <v>57.285714285714285</v>
      </c>
      <c r="T428" s="15">
        <v>3</v>
      </c>
      <c r="U428" s="16">
        <f t="shared" si="30"/>
        <v>60.285714285714285</v>
      </c>
    </row>
    <row r="429" spans="2:21" x14ac:dyDescent="0.3">
      <c r="B429" s="6">
        <v>45880</v>
      </c>
      <c r="C429" s="15">
        <v>2.5714285714285716</v>
      </c>
      <c r="D429" s="15"/>
      <c r="E429" s="15">
        <v>50.571428571428569</v>
      </c>
      <c r="F429" s="16">
        <v>53.142857142857146</v>
      </c>
      <c r="H429" s="6">
        <v>45880</v>
      </c>
      <c r="I429" s="15">
        <v>35.428571428571431</v>
      </c>
      <c r="J429" s="15">
        <v>16</v>
      </c>
      <c r="K429" s="16">
        <f t="shared" si="31"/>
        <v>51.428571428571431</v>
      </c>
      <c r="M429" s="6">
        <v>45880</v>
      </c>
      <c r="N429" s="15">
        <v>50</v>
      </c>
      <c r="O429" s="15">
        <v>3.1428571428571428</v>
      </c>
      <c r="P429" s="16">
        <f t="shared" si="32"/>
        <v>53.142857142857146</v>
      </c>
      <c r="R429" s="6">
        <v>45880</v>
      </c>
      <c r="S429" s="15">
        <v>50.142857142857146</v>
      </c>
      <c r="T429" s="15">
        <v>3</v>
      </c>
      <c r="U429" s="16">
        <f t="shared" si="30"/>
        <v>53.142857142857146</v>
      </c>
    </row>
    <row r="430" spans="2:21" x14ac:dyDescent="0.3">
      <c r="B430" s="6">
        <v>45887</v>
      </c>
      <c r="C430" s="15">
        <v>1.4285714285714286</v>
      </c>
      <c r="D430" s="15"/>
      <c r="E430" s="15">
        <v>44.428571428571431</v>
      </c>
      <c r="F430" s="16">
        <v>45.857142857142854</v>
      </c>
      <c r="H430" s="6">
        <v>45887</v>
      </c>
      <c r="I430" s="15">
        <v>30.428571428571427</v>
      </c>
      <c r="J430" s="15">
        <v>13.857142857142858</v>
      </c>
      <c r="K430" s="16">
        <f t="shared" si="31"/>
        <v>44.285714285714285</v>
      </c>
      <c r="M430" s="6">
        <v>45887</v>
      </c>
      <c r="N430" s="15">
        <v>43.142857142857146</v>
      </c>
      <c r="O430" s="15">
        <v>2.7142857142857144</v>
      </c>
      <c r="P430" s="16">
        <f t="shared" si="32"/>
        <v>45.857142857142861</v>
      </c>
      <c r="R430" s="6">
        <v>45887</v>
      </c>
      <c r="S430" s="15">
        <v>43.428571428571431</v>
      </c>
      <c r="T430" s="15">
        <v>2.4285714285714284</v>
      </c>
      <c r="U430" s="16">
        <f t="shared" si="30"/>
        <v>45.857142857142861</v>
      </c>
    </row>
    <row r="431" spans="2:21" x14ac:dyDescent="0.3">
      <c r="B431" s="6">
        <v>45894</v>
      </c>
      <c r="C431" s="15">
        <v>3</v>
      </c>
      <c r="D431" s="15"/>
      <c r="E431" s="15">
        <v>43.714285714285715</v>
      </c>
      <c r="F431" s="16">
        <v>46.714285714285715</v>
      </c>
      <c r="H431" s="6">
        <v>45894</v>
      </c>
      <c r="I431" s="15">
        <v>31.857142857142858</v>
      </c>
      <c r="J431" s="15">
        <v>14.714285714285714</v>
      </c>
      <c r="K431" s="16">
        <f t="shared" si="31"/>
        <v>46.571428571428569</v>
      </c>
      <c r="M431" s="6">
        <v>45894</v>
      </c>
      <c r="N431" s="15">
        <v>42.714285714285715</v>
      </c>
      <c r="O431" s="15">
        <v>4</v>
      </c>
      <c r="P431" s="16">
        <f t="shared" si="32"/>
        <v>46.714285714285715</v>
      </c>
      <c r="R431" s="6">
        <v>45894</v>
      </c>
      <c r="S431" s="15">
        <v>43.857142857142854</v>
      </c>
      <c r="T431" s="15">
        <v>2.8571428571428572</v>
      </c>
      <c r="U431" s="16">
        <f t="shared" si="30"/>
        <v>46.714285714285708</v>
      </c>
    </row>
    <row r="432" spans="2:21" x14ac:dyDescent="0.3">
      <c r="B432" s="6">
        <v>45901</v>
      </c>
      <c r="C432" s="15">
        <v>3.2857142857142856</v>
      </c>
      <c r="D432" s="15"/>
      <c r="E432" s="15">
        <v>43.571428571428569</v>
      </c>
      <c r="F432" s="16">
        <v>46.857142857142854</v>
      </c>
      <c r="H432" s="6">
        <v>45901</v>
      </c>
      <c r="I432" s="15">
        <v>31.714285714285715</v>
      </c>
      <c r="J432" s="15">
        <v>14</v>
      </c>
      <c r="K432" s="16">
        <f t="shared" si="31"/>
        <v>45.714285714285715</v>
      </c>
      <c r="M432" s="6">
        <v>45901</v>
      </c>
      <c r="N432" s="15">
        <v>43.571428571428569</v>
      </c>
      <c r="O432" s="15">
        <v>3.2857142857142856</v>
      </c>
      <c r="P432" s="16">
        <f t="shared" si="32"/>
        <v>46.857142857142854</v>
      </c>
      <c r="R432" s="6">
        <v>45901</v>
      </c>
      <c r="S432" s="15">
        <v>43.857142857142854</v>
      </c>
      <c r="T432" s="15">
        <v>3</v>
      </c>
      <c r="U432" s="16">
        <f t="shared" si="30"/>
        <v>46.857142857142854</v>
      </c>
    </row>
    <row r="433" spans="2:21" x14ac:dyDescent="0.3">
      <c r="B433" s="6">
        <v>45908</v>
      </c>
      <c r="C433" s="15">
        <v>6.8571428571428568</v>
      </c>
      <c r="D433" s="15"/>
      <c r="E433" s="15">
        <v>50.571428571428569</v>
      </c>
      <c r="F433" s="16">
        <v>57.428571428571431</v>
      </c>
      <c r="H433" s="6">
        <v>45908</v>
      </c>
      <c r="I433" s="15">
        <v>37.714285714285715</v>
      </c>
      <c r="J433" s="15">
        <v>16.714285714285715</v>
      </c>
      <c r="K433" s="16">
        <f t="shared" si="31"/>
        <v>54.428571428571431</v>
      </c>
      <c r="M433" s="6">
        <v>45908</v>
      </c>
      <c r="N433" s="15">
        <v>54.428571428571431</v>
      </c>
      <c r="O433" s="15">
        <v>3</v>
      </c>
      <c r="P433" s="16">
        <f t="shared" si="32"/>
        <v>57.428571428571431</v>
      </c>
      <c r="R433" s="6">
        <v>45908</v>
      </c>
      <c r="S433" s="15">
        <v>54.428571428571431</v>
      </c>
      <c r="T433" s="15">
        <v>3</v>
      </c>
      <c r="U433" s="16">
        <f t="shared" si="30"/>
        <v>57.428571428571431</v>
      </c>
    </row>
    <row r="434" spans="2:21" x14ac:dyDescent="0.3">
      <c r="B434" s="6">
        <v>45915</v>
      </c>
      <c r="C434" s="15">
        <v>3.7142857142857144</v>
      </c>
      <c r="D434" s="15"/>
      <c r="E434" s="15">
        <v>52.571428571428569</v>
      </c>
      <c r="F434" s="16">
        <v>56.285714285714285</v>
      </c>
      <c r="H434" s="6">
        <v>45915</v>
      </c>
      <c r="I434" s="15">
        <v>37.285714285714285</v>
      </c>
      <c r="J434" s="15">
        <v>16.428571428571427</v>
      </c>
      <c r="K434" s="16">
        <f t="shared" si="31"/>
        <v>53.714285714285708</v>
      </c>
      <c r="M434" s="6">
        <v>45915</v>
      </c>
      <c r="N434" s="15">
        <v>54.428571428571431</v>
      </c>
      <c r="O434" s="15">
        <v>1.8571428571428572</v>
      </c>
      <c r="P434" s="16">
        <f t="shared" si="32"/>
        <v>56.285714285714285</v>
      </c>
      <c r="R434" s="6">
        <v>45915</v>
      </c>
      <c r="S434" s="15">
        <v>53.285714285714285</v>
      </c>
      <c r="T434" s="15">
        <v>3</v>
      </c>
      <c r="U434" s="16">
        <f t="shared" si="30"/>
        <v>56.285714285714285</v>
      </c>
    </row>
    <row r="435" spans="2:21" x14ac:dyDescent="0.3">
      <c r="B435" s="6">
        <v>45922</v>
      </c>
      <c r="C435" s="15">
        <v>2.1428571428571428</v>
      </c>
      <c r="D435" s="15"/>
      <c r="E435" s="15">
        <v>57.428571428571431</v>
      </c>
      <c r="F435" s="16">
        <v>59.571428571428569</v>
      </c>
      <c r="H435" s="6">
        <v>45922</v>
      </c>
      <c r="I435" s="15">
        <v>41.571428571428569</v>
      </c>
      <c r="J435" s="15">
        <v>16.857142857142858</v>
      </c>
      <c r="K435" s="16">
        <f t="shared" si="31"/>
        <v>58.428571428571431</v>
      </c>
      <c r="M435" s="6">
        <v>45922</v>
      </c>
      <c r="N435" s="15">
        <v>57.285714285714285</v>
      </c>
      <c r="O435" s="15">
        <v>2.2857142857142856</v>
      </c>
      <c r="P435" s="16">
        <f t="shared" si="32"/>
        <v>59.571428571428569</v>
      </c>
      <c r="R435" s="6">
        <v>45922</v>
      </c>
      <c r="S435" s="15">
        <v>55.857142857142854</v>
      </c>
      <c r="T435" s="15">
        <v>3.7142857142857144</v>
      </c>
      <c r="U435" s="16">
        <f t="shared" si="30"/>
        <v>59.571428571428569</v>
      </c>
    </row>
    <row r="436" spans="2:21" x14ac:dyDescent="0.3">
      <c r="B436" s="6">
        <v>45929</v>
      </c>
      <c r="C436" s="15">
        <v>0.7142857142857143</v>
      </c>
      <c r="D436" s="15"/>
      <c r="E436" s="15">
        <v>62.428571428571431</v>
      </c>
      <c r="F436" s="16">
        <v>63.142857142857146</v>
      </c>
      <c r="H436" s="6">
        <v>45929</v>
      </c>
      <c r="I436" s="15">
        <v>43.428571428571431</v>
      </c>
      <c r="J436" s="15">
        <v>18</v>
      </c>
      <c r="K436" s="16">
        <f t="shared" si="31"/>
        <v>61.428571428571431</v>
      </c>
      <c r="M436" s="6">
        <v>45929</v>
      </c>
      <c r="N436" s="15">
        <v>60.142857142857146</v>
      </c>
      <c r="O436" s="15">
        <v>3</v>
      </c>
      <c r="P436" s="16">
        <f t="shared" si="32"/>
        <v>63.142857142857146</v>
      </c>
      <c r="R436" s="6">
        <v>45929</v>
      </c>
      <c r="S436" s="15">
        <v>61</v>
      </c>
      <c r="T436" s="15">
        <v>2.1428571428571428</v>
      </c>
      <c r="U436" s="16">
        <f t="shared" si="30"/>
        <v>63.142857142857146</v>
      </c>
    </row>
    <row r="437" spans="2:21" x14ac:dyDescent="0.3">
      <c r="B437" s="6">
        <v>45936</v>
      </c>
      <c r="C437" s="15">
        <v>2.5714285714285716</v>
      </c>
      <c r="D437" s="15"/>
      <c r="E437" s="15">
        <v>59.142857142857146</v>
      </c>
      <c r="F437" s="16">
        <v>61.714285714285715</v>
      </c>
      <c r="H437" s="6">
        <v>45936</v>
      </c>
      <c r="I437" s="15">
        <v>43.285714285714285</v>
      </c>
      <c r="J437" s="15">
        <v>17</v>
      </c>
      <c r="K437" s="16">
        <f t="shared" si="31"/>
        <v>60.285714285714285</v>
      </c>
      <c r="M437" s="6">
        <v>45936</v>
      </c>
      <c r="N437" s="15">
        <v>58</v>
      </c>
      <c r="O437" s="15">
        <v>3.7142857142857144</v>
      </c>
      <c r="P437" s="16">
        <f t="shared" si="32"/>
        <v>61.714285714285715</v>
      </c>
      <c r="R437" s="6">
        <v>45936</v>
      </c>
      <c r="S437" s="15">
        <v>59.571428571428569</v>
      </c>
      <c r="T437" s="15">
        <v>2.1428571428571428</v>
      </c>
      <c r="U437" s="16">
        <f t="shared" si="30"/>
        <v>61.714285714285715</v>
      </c>
    </row>
    <row r="438" spans="2:21" x14ac:dyDescent="0.3">
      <c r="B438" s="6">
        <v>45943</v>
      </c>
      <c r="C438" s="15">
        <v>3.4285714285714284</v>
      </c>
      <c r="D438" s="15"/>
      <c r="E438" s="15">
        <v>56.428571428571431</v>
      </c>
      <c r="F438" s="16">
        <v>59.857142857142854</v>
      </c>
      <c r="H438" s="6">
        <v>45943</v>
      </c>
      <c r="I438" s="15">
        <v>44.714285714285715</v>
      </c>
      <c r="J438" s="15">
        <v>15.142857142857142</v>
      </c>
      <c r="K438" s="16">
        <f t="shared" si="31"/>
        <v>59.857142857142861</v>
      </c>
      <c r="M438" s="6">
        <v>45943</v>
      </c>
      <c r="N438" s="15">
        <v>55.571428571428569</v>
      </c>
      <c r="O438" s="15">
        <v>4.2857142857142856</v>
      </c>
      <c r="P438" s="16">
        <f t="shared" si="32"/>
        <v>59.857142857142854</v>
      </c>
      <c r="R438" s="6">
        <v>45943</v>
      </c>
      <c r="S438" s="15">
        <v>57.857142857142854</v>
      </c>
      <c r="T438" s="15">
        <v>2</v>
      </c>
      <c r="U438" s="16">
        <f t="shared" si="30"/>
        <v>59.857142857142854</v>
      </c>
    </row>
    <row r="439" spans="2:21" x14ac:dyDescent="0.3">
      <c r="B439" s="6">
        <v>45950</v>
      </c>
      <c r="C439" s="15">
        <v>2.5714285714285716</v>
      </c>
      <c r="D439" s="15"/>
      <c r="E439" s="15">
        <v>62.714285714285715</v>
      </c>
      <c r="F439" s="16">
        <v>65.285714285714292</v>
      </c>
      <c r="H439" s="6">
        <v>45950</v>
      </c>
      <c r="I439" s="15">
        <v>48.857142857142854</v>
      </c>
      <c r="J439" s="15">
        <v>15.571428571428571</v>
      </c>
      <c r="K439" s="16">
        <f t="shared" si="31"/>
        <v>64.428571428571431</v>
      </c>
      <c r="M439" s="6">
        <v>45950</v>
      </c>
      <c r="N439" s="15">
        <v>59.142857142857146</v>
      </c>
      <c r="O439" s="15">
        <v>6.1428571428571432</v>
      </c>
      <c r="P439" s="16">
        <f t="shared" si="32"/>
        <v>65.285714285714292</v>
      </c>
      <c r="R439" s="6">
        <v>45950</v>
      </c>
      <c r="S439" s="15">
        <v>63.285714285714285</v>
      </c>
      <c r="T439" s="15">
        <v>2</v>
      </c>
      <c r="U439" s="16">
        <f t="shared" si="30"/>
        <v>65.285714285714278</v>
      </c>
    </row>
    <row r="440" spans="2:21" x14ac:dyDescent="0.3">
      <c r="B440" s="6">
        <v>45957</v>
      </c>
      <c r="C440" s="15">
        <v>2</v>
      </c>
      <c r="D440" s="15"/>
      <c r="E440" s="15">
        <v>56.857142857142854</v>
      </c>
      <c r="F440" s="16">
        <v>58.857142857142854</v>
      </c>
      <c r="H440" s="6">
        <v>45957</v>
      </c>
      <c r="I440" s="15">
        <v>40.571428571428569</v>
      </c>
      <c r="J440" s="15">
        <v>17</v>
      </c>
      <c r="K440" s="16">
        <f t="shared" si="31"/>
        <v>57.571428571428569</v>
      </c>
      <c r="M440" s="6">
        <v>45957</v>
      </c>
      <c r="N440" s="15">
        <v>55.285714285714285</v>
      </c>
      <c r="O440" s="15">
        <v>3.5714285714285716</v>
      </c>
      <c r="P440" s="16">
        <f t="shared" si="32"/>
        <v>58.857142857142854</v>
      </c>
      <c r="R440" s="6">
        <v>45957</v>
      </c>
      <c r="S440" s="15">
        <v>56.857142857142854</v>
      </c>
      <c r="T440" s="15">
        <v>2</v>
      </c>
      <c r="U440" s="16">
        <f t="shared" si="30"/>
        <v>58.857142857142854</v>
      </c>
    </row>
    <row r="441" spans="2:21" x14ac:dyDescent="0.3">
      <c r="B441" s="6">
        <v>45964</v>
      </c>
      <c r="C441" s="15">
        <v>1.8571428571428572</v>
      </c>
      <c r="D441" s="15"/>
      <c r="E441" s="15">
        <v>53.571428571428569</v>
      </c>
      <c r="F441" s="16">
        <v>55.428571428571431</v>
      </c>
      <c r="H441" s="6">
        <v>45964</v>
      </c>
      <c r="I441" s="15">
        <v>35.714285714285715</v>
      </c>
      <c r="J441" s="15">
        <v>18.714285714285715</v>
      </c>
      <c r="K441" s="16">
        <f t="shared" si="31"/>
        <v>54.428571428571431</v>
      </c>
      <c r="M441" s="6">
        <v>45964</v>
      </c>
      <c r="N441" s="15">
        <v>53.285714285714285</v>
      </c>
      <c r="O441" s="15">
        <v>2.1428571428571428</v>
      </c>
      <c r="P441" s="16">
        <f t="shared" si="32"/>
        <v>55.428571428571431</v>
      </c>
      <c r="R441" s="6">
        <v>45964</v>
      </c>
      <c r="S441" s="15">
        <v>53.714285714285715</v>
      </c>
      <c r="T441" s="15">
        <v>1.7142857142857142</v>
      </c>
      <c r="U441" s="16">
        <f t="shared" si="30"/>
        <v>55.428571428571431</v>
      </c>
    </row>
    <row r="442" spans="2:21" x14ac:dyDescent="0.3">
      <c r="B442" s="6">
        <v>45971</v>
      </c>
      <c r="C442" s="15">
        <v>4.1428571428571432</v>
      </c>
      <c r="D442" s="15"/>
      <c r="E442" s="15">
        <v>53.714285714285715</v>
      </c>
      <c r="F442" s="16">
        <v>57.857142857142854</v>
      </c>
      <c r="H442" s="6">
        <v>45971</v>
      </c>
      <c r="I442" s="15">
        <v>39.571428571428569</v>
      </c>
      <c r="J442" s="15">
        <v>17.285714285714285</v>
      </c>
      <c r="K442" s="16">
        <f t="shared" si="31"/>
        <v>56.857142857142854</v>
      </c>
      <c r="M442" s="6">
        <v>45971</v>
      </c>
      <c r="N442" s="15">
        <v>54.714285714285715</v>
      </c>
      <c r="O442" s="15">
        <v>3.1428571428571428</v>
      </c>
      <c r="P442" s="16">
        <f t="shared" si="32"/>
        <v>57.857142857142861</v>
      </c>
      <c r="R442" s="6">
        <v>45971</v>
      </c>
      <c r="S442" s="15">
        <v>56.857142857142854</v>
      </c>
      <c r="T442" s="15">
        <v>1</v>
      </c>
      <c r="U442" s="16">
        <f t="shared" si="30"/>
        <v>57.857142857142854</v>
      </c>
    </row>
    <row r="443" spans="2:21" x14ac:dyDescent="0.3">
      <c r="B443" s="6">
        <v>45978</v>
      </c>
      <c r="C443" s="15">
        <v>0.42857142857142855</v>
      </c>
      <c r="D443" s="15"/>
      <c r="E443" s="15">
        <v>61.285714285714285</v>
      </c>
      <c r="F443" s="16">
        <v>61.714285714285715</v>
      </c>
      <c r="H443" s="6">
        <v>45978</v>
      </c>
      <c r="I443" s="15">
        <v>44.142857142857146</v>
      </c>
      <c r="J443" s="15">
        <v>16.285714285714285</v>
      </c>
      <c r="K443" s="16">
        <f t="shared" si="31"/>
        <v>60.428571428571431</v>
      </c>
      <c r="M443" s="6">
        <v>45978</v>
      </c>
      <c r="N443" s="15">
        <v>54</v>
      </c>
      <c r="O443" s="15">
        <v>7.7142857142857144</v>
      </c>
      <c r="P443" s="16">
        <f t="shared" si="32"/>
        <v>61.714285714285715</v>
      </c>
      <c r="R443" s="6">
        <v>45978</v>
      </c>
      <c r="S443" s="15">
        <v>60.714285714285715</v>
      </c>
      <c r="T443" s="15">
        <v>1</v>
      </c>
      <c r="U443" s="16">
        <f t="shared" si="30"/>
        <v>61.714285714285715</v>
      </c>
    </row>
    <row r="444" spans="2:21" x14ac:dyDescent="0.3">
      <c r="B444" s="6">
        <v>45985</v>
      </c>
      <c r="C444" s="15">
        <v>1.1428571428571428</v>
      </c>
      <c r="D444" s="15"/>
      <c r="E444" s="15">
        <v>63.285714285714285</v>
      </c>
      <c r="F444" s="16">
        <v>64.428571428571431</v>
      </c>
      <c r="H444" s="6">
        <v>45985</v>
      </c>
      <c r="I444" s="15">
        <v>45.285714285714285</v>
      </c>
      <c r="J444" s="15">
        <v>17.571428571428573</v>
      </c>
      <c r="K444" s="16">
        <f t="shared" si="31"/>
        <v>62.857142857142861</v>
      </c>
      <c r="M444" s="6">
        <v>45985</v>
      </c>
      <c r="N444" s="15">
        <v>57.857142857142854</v>
      </c>
      <c r="O444" s="15">
        <v>6.5714285714285712</v>
      </c>
      <c r="P444" s="16">
        <f t="shared" si="32"/>
        <v>64.428571428571431</v>
      </c>
      <c r="R444" s="6">
        <v>45985</v>
      </c>
      <c r="S444" s="15">
        <v>63.428571428571431</v>
      </c>
      <c r="T444" s="15">
        <v>1</v>
      </c>
      <c r="U444" s="16">
        <f t="shared" si="30"/>
        <v>64.428571428571431</v>
      </c>
    </row>
    <row r="445" spans="2:21" x14ac:dyDescent="0.3">
      <c r="B445" s="6">
        <v>45992</v>
      </c>
      <c r="C445" s="15">
        <v>3.7142857142857144</v>
      </c>
      <c r="D445" s="15"/>
      <c r="E445" s="15">
        <v>56.571428571428569</v>
      </c>
      <c r="F445" s="16">
        <v>60.285714285714285</v>
      </c>
      <c r="H445" s="6">
        <v>45992</v>
      </c>
      <c r="I445" s="15">
        <v>42.142857142857146</v>
      </c>
      <c r="J445" s="15">
        <v>16.428571428571427</v>
      </c>
      <c r="K445" s="16">
        <f t="shared" si="31"/>
        <v>58.571428571428569</v>
      </c>
      <c r="M445" s="6">
        <v>45992</v>
      </c>
      <c r="N445" s="15">
        <v>54.857142857142854</v>
      </c>
      <c r="O445" s="15">
        <v>5.4285714285714288</v>
      </c>
      <c r="P445" s="16">
        <f t="shared" si="32"/>
        <v>60.285714285714285</v>
      </c>
      <c r="R445" s="6">
        <v>45992</v>
      </c>
      <c r="S445" s="15">
        <v>57.857142857142854</v>
      </c>
      <c r="T445" s="15">
        <v>2.4285714285714284</v>
      </c>
      <c r="U445" s="16">
        <f t="shared" si="30"/>
        <v>60.285714285714285</v>
      </c>
    </row>
    <row r="446" spans="2:21" x14ac:dyDescent="0.3">
      <c r="B446" s="6">
        <v>45999</v>
      </c>
      <c r="C446" s="15">
        <v>1.5714285714285714</v>
      </c>
      <c r="D446" s="15"/>
      <c r="E446" s="15">
        <v>56.428571428571431</v>
      </c>
      <c r="F446" s="16">
        <v>58</v>
      </c>
      <c r="H446" s="6">
        <v>45999</v>
      </c>
      <c r="I446" s="15">
        <v>40</v>
      </c>
      <c r="J446" s="15">
        <v>16.857142857142858</v>
      </c>
      <c r="K446" s="16">
        <f t="shared" si="31"/>
        <v>56.857142857142861</v>
      </c>
      <c r="M446" s="6">
        <v>45999</v>
      </c>
      <c r="N446" s="15">
        <v>53.285714285714285</v>
      </c>
      <c r="O446" s="15">
        <v>4.7142857142857144</v>
      </c>
      <c r="P446" s="16">
        <f t="shared" si="32"/>
        <v>58</v>
      </c>
      <c r="R446" s="6">
        <v>45999</v>
      </c>
      <c r="S446" s="15">
        <v>55</v>
      </c>
      <c r="T446" s="15">
        <v>3</v>
      </c>
      <c r="U446" s="16">
        <f t="shared" si="30"/>
        <v>58</v>
      </c>
    </row>
    <row r="447" spans="2:21" x14ac:dyDescent="0.3">
      <c r="B447" s="6">
        <v>46006</v>
      </c>
      <c r="C447" s="15">
        <v>1.2857142857142858</v>
      </c>
      <c r="D447" s="15"/>
      <c r="E447" s="15">
        <v>56.571428571428569</v>
      </c>
      <c r="F447" s="16">
        <v>57.857142857142854</v>
      </c>
      <c r="H447" s="6">
        <v>46006</v>
      </c>
      <c r="I447" s="15">
        <v>38.571428571428569</v>
      </c>
      <c r="J447" s="15">
        <v>19</v>
      </c>
      <c r="K447" s="16">
        <f t="shared" si="31"/>
        <v>57.571428571428569</v>
      </c>
      <c r="M447" s="6">
        <v>46006</v>
      </c>
      <c r="N447" s="15">
        <v>53</v>
      </c>
      <c r="O447" s="15">
        <v>4.8571428571428568</v>
      </c>
      <c r="P447" s="16">
        <f t="shared" si="32"/>
        <v>57.857142857142854</v>
      </c>
      <c r="R447" s="6">
        <v>46006</v>
      </c>
      <c r="S447" s="15">
        <v>55.857142857142854</v>
      </c>
      <c r="T447" s="15">
        <v>2</v>
      </c>
      <c r="U447" s="16">
        <f t="shared" si="30"/>
        <v>57.857142857142854</v>
      </c>
    </row>
    <row r="448" spans="2:21" x14ac:dyDescent="0.3">
      <c r="B448" s="6">
        <v>46013</v>
      </c>
      <c r="C448" s="15">
        <v>2.7142857142857144</v>
      </c>
      <c r="D448" s="15"/>
      <c r="E448" s="15">
        <v>52.428571428571431</v>
      </c>
      <c r="F448" s="16">
        <v>55.142857142857146</v>
      </c>
      <c r="H448" s="6">
        <v>46013</v>
      </c>
      <c r="I448" s="15">
        <v>33.428571428571431</v>
      </c>
      <c r="J448" s="15">
        <v>21.714285714285715</v>
      </c>
      <c r="K448" s="16">
        <f t="shared" si="31"/>
        <v>55.142857142857146</v>
      </c>
      <c r="M448" s="6">
        <v>46013</v>
      </c>
      <c r="N448" s="15">
        <v>50</v>
      </c>
      <c r="O448" s="15">
        <v>5.1428571428571432</v>
      </c>
      <c r="P448" s="16">
        <f t="shared" si="32"/>
        <v>55.142857142857146</v>
      </c>
      <c r="R448" s="6">
        <v>46013</v>
      </c>
      <c r="S448" s="15">
        <v>54.142857142857146</v>
      </c>
      <c r="T448" s="15">
        <v>1</v>
      </c>
      <c r="U448" s="16">
        <f t="shared" si="30"/>
        <v>55.142857142857146</v>
      </c>
    </row>
    <row r="449" spans="2:21" x14ac:dyDescent="0.3">
      <c r="B449" s="6">
        <v>46020</v>
      </c>
      <c r="C449" s="15">
        <v>2.8571428571428572</v>
      </c>
      <c r="D449" s="15"/>
      <c r="E449" s="15">
        <v>54.714285714285715</v>
      </c>
      <c r="F449" s="16">
        <v>57.571428571428569</v>
      </c>
      <c r="H449" s="6">
        <v>46020</v>
      </c>
      <c r="I449" s="15">
        <v>33.428571428571431</v>
      </c>
      <c r="J449" s="15">
        <v>23</v>
      </c>
      <c r="K449" s="16">
        <f t="shared" si="31"/>
        <v>56.428571428571431</v>
      </c>
      <c r="M449" s="6">
        <v>46020</v>
      </c>
      <c r="N449" s="15">
        <v>53</v>
      </c>
      <c r="O449" s="15">
        <v>4.5714285714285712</v>
      </c>
      <c r="P449" s="16">
        <f t="shared" si="32"/>
        <v>57.571428571428569</v>
      </c>
      <c r="R449" s="6">
        <v>46020</v>
      </c>
      <c r="S449" s="15">
        <v>56.571428571428569</v>
      </c>
      <c r="T449" s="15">
        <v>1</v>
      </c>
      <c r="U449" s="16">
        <f t="shared" ref="U449" si="33">S449+T449</f>
        <v>57.571428571428569</v>
      </c>
    </row>
    <row r="450" spans="2:21" x14ac:dyDescent="0.3">
      <c r="B450" s="6">
        <v>46027</v>
      </c>
      <c r="C450" s="15">
        <v>1.4285714285714286</v>
      </c>
      <c r="D450" s="15"/>
      <c r="E450" s="15">
        <v>61.571428571428569</v>
      </c>
      <c r="F450" s="16">
        <v>63</v>
      </c>
      <c r="H450" s="6">
        <v>46027</v>
      </c>
      <c r="I450" s="15">
        <v>36.571428571428569</v>
      </c>
      <c r="J450" s="15">
        <v>24</v>
      </c>
      <c r="K450" s="16">
        <f t="shared" si="31"/>
        <v>60.571428571428569</v>
      </c>
      <c r="M450" s="6">
        <v>46027</v>
      </c>
      <c r="N450" s="15">
        <v>56.714285714285715</v>
      </c>
      <c r="O450" s="15">
        <v>6.2857142857142856</v>
      </c>
      <c r="P450" s="16">
        <f t="shared" si="32"/>
        <v>63</v>
      </c>
      <c r="R450" s="6">
        <v>46027</v>
      </c>
      <c r="S450" s="15">
        <v>62</v>
      </c>
      <c r="T450" s="15">
        <v>1</v>
      </c>
      <c r="U450" s="16">
        <f t="shared" si="30"/>
        <v>63</v>
      </c>
    </row>
    <row r="451" spans="2:21" x14ac:dyDescent="0.3">
      <c r="B451" s="6">
        <v>46034</v>
      </c>
      <c r="C451" s="15">
        <v>1.4285714285714286</v>
      </c>
      <c r="D451" s="15"/>
      <c r="E451" s="15">
        <v>63.714285714285715</v>
      </c>
      <c r="F451" s="16">
        <v>65.142857142857139</v>
      </c>
      <c r="H451" s="6">
        <v>46034</v>
      </c>
      <c r="I451" s="15">
        <v>38.857142857142854</v>
      </c>
      <c r="J451" s="15">
        <v>24.428571428571427</v>
      </c>
      <c r="K451" s="16">
        <f t="shared" ref="K451:K462" si="34">I451+J451</f>
        <v>63.285714285714278</v>
      </c>
      <c r="M451" s="6">
        <v>46034</v>
      </c>
      <c r="N451" s="15">
        <v>58.428571428571431</v>
      </c>
      <c r="O451" s="15">
        <v>6.7142857142857144</v>
      </c>
      <c r="P451" s="16">
        <f t="shared" si="32"/>
        <v>65.142857142857139</v>
      </c>
      <c r="R451" s="6">
        <v>46034</v>
      </c>
      <c r="S451" s="15">
        <v>64.142857142857139</v>
      </c>
      <c r="T451" s="15">
        <v>1</v>
      </c>
      <c r="U451" s="16">
        <f t="shared" ref="U451:U462" si="35">S451+T451</f>
        <v>65.142857142857139</v>
      </c>
    </row>
    <row r="452" spans="2:21" x14ac:dyDescent="0.3">
      <c r="B452" s="6">
        <v>46041</v>
      </c>
      <c r="C452" s="15">
        <v>1.2857142857142858</v>
      </c>
      <c r="D452" s="15"/>
      <c r="E452" s="15">
        <v>61.571428571428569</v>
      </c>
      <c r="F452" s="16">
        <v>62.857142857142854</v>
      </c>
      <c r="H452" s="6">
        <v>46041</v>
      </c>
      <c r="I452" s="15">
        <v>38.428571428571431</v>
      </c>
      <c r="J452" s="15">
        <v>23.142857142857142</v>
      </c>
      <c r="K452" s="16">
        <f t="shared" si="34"/>
        <v>61.571428571428569</v>
      </c>
      <c r="M452" s="6">
        <v>46041</v>
      </c>
      <c r="N452" s="15">
        <v>56.714285714285715</v>
      </c>
      <c r="O452" s="15">
        <v>6.1428571428571432</v>
      </c>
      <c r="P452" s="16">
        <f t="shared" si="32"/>
        <v>62.857142857142861</v>
      </c>
      <c r="R452" s="6">
        <v>46041</v>
      </c>
      <c r="S452" s="15">
        <v>61.857142857142854</v>
      </c>
      <c r="T452" s="15">
        <v>1</v>
      </c>
      <c r="U452" s="16">
        <f t="shared" si="35"/>
        <v>62.857142857142854</v>
      </c>
    </row>
    <row r="453" spans="2:21" x14ac:dyDescent="0.3">
      <c r="B453" s="6">
        <v>46048</v>
      </c>
      <c r="C453" s="15">
        <v>2.8571428571428572</v>
      </c>
      <c r="D453" s="15"/>
      <c r="E453" s="15">
        <v>57.571428571428569</v>
      </c>
      <c r="F453" s="16">
        <v>60.428571428571431</v>
      </c>
      <c r="H453" s="6">
        <v>46048</v>
      </c>
      <c r="I453" s="15">
        <v>36.857142857142854</v>
      </c>
      <c r="J453" s="15">
        <v>22.857142857142858</v>
      </c>
      <c r="K453" s="16">
        <f t="shared" si="34"/>
        <v>59.714285714285708</v>
      </c>
      <c r="M453" s="6">
        <v>46048</v>
      </c>
      <c r="N453" s="15">
        <v>54.428571428571431</v>
      </c>
      <c r="O453" s="15">
        <v>6</v>
      </c>
      <c r="P453" s="16">
        <f t="shared" ref="P453:P462" si="36">N453+O453</f>
        <v>60.428571428571431</v>
      </c>
      <c r="R453" s="6">
        <v>46048</v>
      </c>
      <c r="S453" s="15">
        <v>59.428571428571431</v>
      </c>
      <c r="T453" s="15">
        <v>1</v>
      </c>
      <c r="U453" s="16">
        <f t="shared" si="35"/>
        <v>60.428571428571431</v>
      </c>
    </row>
    <row r="454" spans="2:21" x14ac:dyDescent="0.3">
      <c r="B454" s="6">
        <v>46055</v>
      </c>
      <c r="C454" s="15">
        <v>1.1428571428571428</v>
      </c>
      <c r="D454" s="15"/>
      <c r="E454" s="15">
        <v>50.428571428571431</v>
      </c>
      <c r="F454" s="16">
        <v>51.571428571428569</v>
      </c>
      <c r="H454" s="6">
        <v>46055</v>
      </c>
      <c r="I454" s="15">
        <v>31.142857142857142</v>
      </c>
      <c r="J454" s="15">
        <v>19.285714285714285</v>
      </c>
      <c r="K454" s="16">
        <f t="shared" si="34"/>
        <v>50.428571428571431</v>
      </c>
      <c r="M454" s="6">
        <v>46055</v>
      </c>
      <c r="N454" s="15">
        <v>45.285714285714285</v>
      </c>
      <c r="O454" s="15">
        <v>6.2857142857142856</v>
      </c>
      <c r="P454" s="16">
        <f t="shared" si="36"/>
        <v>51.571428571428569</v>
      </c>
      <c r="R454" s="6">
        <v>46055</v>
      </c>
      <c r="S454" s="15">
        <v>50.571428571428569</v>
      </c>
      <c r="T454" s="15">
        <v>1</v>
      </c>
      <c r="U454" s="16">
        <f t="shared" si="35"/>
        <v>51.571428571428569</v>
      </c>
    </row>
    <row r="455" spans="2:21" x14ac:dyDescent="0.3">
      <c r="B455" s="6">
        <v>46062</v>
      </c>
      <c r="C455" s="15">
        <v>2.7142857142857144</v>
      </c>
      <c r="D455" s="15"/>
      <c r="E455" s="15">
        <v>48.285714285714285</v>
      </c>
      <c r="F455" s="16">
        <v>51</v>
      </c>
      <c r="H455" s="6">
        <v>46062</v>
      </c>
      <c r="I455" s="15">
        <v>31.571428571428573</v>
      </c>
      <c r="J455" s="15">
        <v>18.857142857142858</v>
      </c>
      <c r="K455" s="16">
        <f t="shared" si="34"/>
        <v>50.428571428571431</v>
      </c>
      <c r="M455" s="6">
        <v>46062</v>
      </c>
      <c r="N455" s="15">
        <v>45.714285714285715</v>
      </c>
      <c r="O455" s="15">
        <v>5.2857142857142856</v>
      </c>
      <c r="P455" s="16">
        <f t="shared" si="36"/>
        <v>51</v>
      </c>
      <c r="R455" s="6">
        <v>46062</v>
      </c>
      <c r="S455" s="15">
        <v>49.857142857142854</v>
      </c>
      <c r="T455" s="15">
        <v>1.1428571428571428</v>
      </c>
      <c r="U455" s="16">
        <f t="shared" si="35"/>
        <v>51</v>
      </c>
    </row>
    <row r="456" spans="2:21" x14ac:dyDescent="0.3">
      <c r="B456" s="6">
        <v>46069</v>
      </c>
      <c r="C456" s="15">
        <v>2.1428571428571428</v>
      </c>
      <c r="D456" s="15"/>
      <c r="E456" s="15">
        <v>47.857142857142854</v>
      </c>
      <c r="F456" s="16">
        <v>50</v>
      </c>
      <c r="H456" s="6">
        <v>46069</v>
      </c>
      <c r="I456" s="15">
        <v>29.571428571428573</v>
      </c>
      <c r="J456" s="15">
        <v>20.142857142857142</v>
      </c>
      <c r="K456" s="16">
        <f t="shared" si="34"/>
        <v>49.714285714285715</v>
      </c>
      <c r="M456" s="6">
        <v>46069</v>
      </c>
      <c r="N456" s="15">
        <v>44.428571428571431</v>
      </c>
      <c r="O456" s="15">
        <v>5.5714285714285712</v>
      </c>
      <c r="P456" s="16">
        <f t="shared" si="36"/>
        <v>50</v>
      </c>
      <c r="R456" s="6">
        <v>46069</v>
      </c>
      <c r="S456" s="15">
        <v>49</v>
      </c>
      <c r="T456" s="15">
        <v>1</v>
      </c>
      <c r="U456" s="16">
        <f t="shared" si="35"/>
        <v>50</v>
      </c>
    </row>
    <row r="457" spans="2:21" x14ac:dyDescent="0.3">
      <c r="B457" s="6">
        <v>46076</v>
      </c>
      <c r="C457" s="15">
        <v>2.2857142857142856</v>
      </c>
      <c r="D457" s="15"/>
      <c r="E457" s="15">
        <v>48.428571428571431</v>
      </c>
      <c r="F457" s="16">
        <v>50.714285714285715</v>
      </c>
      <c r="H457" s="6">
        <v>46076</v>
      </c>
      <c r="I457" s="15">
        <v>28.571428571428573</v>
      </c>
      <c r="J457" s="15">
        <v>21.714285714285715</v>
      </c>
      <c r="K457" s="16">
        <f t="shared" si="34"/>
        <v>50.285714285714292</v>
      </c>
      <c r="M457" s="6">
        <v>46076</v>
      </c>
      <c r="N457" s="15">
        <v>41.428571428571431</v>
      </c>
      <c r="O457" s="15">
        <v>9.2857142857142865</v>
      </c>
      <c r="P457" s="16">
        <f t="shared" si="36"/>
        <v>50.714285714285715</v>
      </c>
      <c r="R457" s="6">
        <v>46076</v>
      </c>
      <c r="S457" s="15">
        <v>49.714285714285715</v>
      </c>
      <c r="T457" s="15">
        <v>1</v>
      </c>
      <c r="U457" s="16">
        <f t="shared" si="35"/>
        <v>50.714285714285715</v>
      </c>
    </row>
    <row r="458" spans="2:21" x14ac:dyDescent="0.3">
      <c r="B458" s="6">
        <v>46083</v>
      </c>
      <c r="C458" s="15">
        <v>2.1428571428571428</v>
      </c>
      <c r="D458" s="15"/>
      <c r="E458" s="15">
        <v>42.428571428571431</v>
      </c>
      <c r="F458" s="16">
        <v>44.571428571428569</v>
      </c>
      <c r="H458" s="6">
        <v>46083</v>
      </c>
      <c r="I458" s="15">
        <v>24.142857142857142</v>
      </c>
      <c r="J458" s="15">
        <v>20</v>
      </c>
      <c r="K458" s="16">
        <f t="shared" si="34"/>
        <v>44.142857142857139</v>
      </c>
      <c r="M458" s="6">
        <v>46083</v>
      </c>
      <c r="N458" s="15">
        <v>38.142857142857146</v>
      </c>
      <c r="O458" s="15">
        <v>6.4285714285714288</v>
      </c>
      <c r="P458" s="16">
        <f t="shared" si="36"/>
        <v>44.571428571428577</v>
      </c>
      <c r="R458" s="6">
        <v>46083</v>
      </c>
      <c r="S458" s="15">
        <v>43.571428571428569</v>
      </c>
      <c r="T458" s="15">
        <v>1</v>
      </c>
      <c r="U458" s="16">
        <f t="shared" si="35"/>
        <v>44.571428571428569</v>
      </c>
    </row>
    <row r="459" spans="2:21" x14ac:dyDescent="0.3">
      <c r="B459" s="6">
        <v>46090</v>
      </c>
      <c r="C459" s="15">
        <v>3.1428571428571428</v>
      </c>
      <c r="D459" s="15"/>
      <c r="E459" s="15">
        <v>40.571428571428569</v>
      </c>
      <c r="F459" s="16">
        <v>43.714285714285715</v>
      </c>
      <c r="H459" s="6">
        <v>46090</v>
      </c>
      <c r="I459" s="15">
        <v>23.285714285714285</v>
      </c>
      <c r="J459" s="15">
        <v>20.142857142857142</v>
      </c>
      <c r="K459" s="16">
        <f t="shared" si="34"/>
        <v>43.428571428571431</v>
      </c>
      <c r="M459" s="6">
        <v>46090</v>
      </c>
      <c r="N459" s="15">
        <v>38.714285714285715</v>
      </c>
      <c r="O459" s="15">
        <v>5</v>
      </c>
      <c r="P459" s="16">
        <f t="shared" si="36"/>
        <v>43.714285714285715</v>
      </c>
      <c r="R459" s="6">
        <v>46090</v>
      </c>
      <c r="S459" s="15">
        <v>42.714285714285715</v>
      </c>
      <c r="T459" s="15">
        <v>1</v>
      </c>
      <c r="U459" s="16">
        <f t="shared" si="35"/>
        <v>43.714285714285715</v>
      </c>
    </row>
    <row r="460" spans="2:21" x14ac:dyDescent="0.3">
      <c r="B460" s="6">
        <v>46097</v>
      </c>
      <c r="C460" s="15">
        <v>1.8571428571428572</v>
      </c>
      <c r="D460" s="15"/>
      <c r="E460" s="15">
        <v>39.571428571428569</v>
      </c>
      <c r="F460" s="16">
        <v>41.428571428571431</v>
      </c>
      <c r="H460" s="6">
        <v>46097</v>
      </c>
      <c r="I460" s="15">
        <v>22</v>
      </c>
      <c r="J460" s="15">
        <v>19.428571428571427</v>
      </c>
      <c r="K460" s="16">
        <f t="shared" si="34"/>
        <v>41.428571428571431</v>
      </c>
      <c r="M460" s="6">
        <v>46097</v>
      </c>
      <c r="N460" s="15">
        <v>36.428571428571431</v>
      </c>
      <c r="O460" s="15">
        <v>5</v>
      </c>
      <c r="P460" s="16">
        <f t="shared" si="36"/>
        <v>41.428571428571431</v>
      </c>
      <c r="R460" s="6">
        <v>46097</v>
      </c>
      <c r="S460" s="15">
        <v>40.428571428571431</v>
      </c>
      <c r="T460" s="15">
        <v>1</v>
      </c>
      <c r="U460" s="16">
        <f t="shared" si="35"/>
        <v>41.428571428571431</v>
      </c>
    </row>
    <row r="461" spans="2:21" x14ac:dyDescent="0.3">
      <c r="B461" s="6">
        <v>46104</v>
      </c>
      <c r="C461" s="15">
        <v>3.1428571428571428</v>
      </c>
      <c r="D461" s="15"/>
      <c r="E461" s="15">
        <v>40.142857142857146</v>
      </c>
      <c r="F461" s="16">
        <v>43.285714285714285</v>
      </c>
      <c r="H461" s="6">
        <v>46104</v>
      </c>
      <c r="I461" s="15">
        <v>22.714285714285715</v>
      </c>
      <c r="J461" s="15">
        <v>20</v>
      </c>
      <c r="K461" s="16">
        <f t="shared" si="34"/>
        <v>42.714285714285715</v>
      </c>
      <c r="M461" s="6">
        <v>46104</v>
      </c>
      <c r="N461" s="15">
        <v>38.285714285714285</v>
      </c>
      <c r="O461" s="15">
        <v>5</v>
      </c>
      <c r="P461" s="16">
        <f t="shared" si="36"/>
        <v>43.285714285714285</v>
      </c>
      <c r="R461" s="6">
        <v>46104</v>
      </c>
      <c r="S461" s="15">
        <v>41.285714285714285</v>
      </c>
      <c r="T461" s="15">
        <v>2</v>
      </c>
      <c r="U461" s="16">
        <f t="shared" si="35"/>
        <v>43.285714285714285</v>
      </c>
    </row>
    <row r="462" spans="2:21" x14ac:dyDescent="0.3">
      <c r="B462" s="6">
        <v>46111</v>
      </c>
      <c r="C462" s="15">
        <v>1</v>
      </c>
      <c r="D462" s="15"/>
      <c r="E462" s="15">
        <v>43</v>
      </c>
      <c r="F462" s="16">
        <v>44</v>
      </c>
      <c r="H462" s="6">
        <v>46111</v>
      </c>
      <c r="I462" s="15">
        <v>22.5</v>
      </c>
      <c r="J462" s="15">
        <v>20.5</v>
      </c>
      <c r="K462" s="16">
        <f t="shared" si="34"/>
        <v>43</v>
      </c>
      <c r="M462" s="6">
        <v>46111</v>
      </c>
      <c r="N462" s="15">
        <v>40</v>
      </c>
      <c r="O462" s="15">
        <v>4</v>
      </c>
      <c r="P462" s="16">
        <f t="shared" si="36"/>
        <v>44</v>
      </c>
      <c r="R462" s="6">
        <v>46111</v>
      </c>
      <c r="S462" s="15">
        <v>41.5</v>
      </c>
      <c r="T462" s="15">
        <v>2.5</v>
      </c>
      <c r="U462" s="16">
        <f t="shared" si="35"/>
        <v>44</v>
      </c>
    </row>
    <row r="463" spans="2:21" x14ac:dyDescent="0.3">
      <c r="B463" s="1" t="s">
        <v>10</v>
      </c>
      <c r="C463" s="18">
        <f>AVERAGE(C6:C462)</f>
        <v>9.9601125351672426</v>
      </c>
      <c r="D463" s="18">
        <f t="shared" ref="D463:F463" si="37">AVERAGE(D6:D462)</f>
        <v>27.471019345238105</v>
      </c>
      <c r="E463" s="18">
        <f t="shared" si="37"/>
        <v>7.4659941425317262</v>
      </c>
      <c r="F463" s="18">
        <f t="shared" si="37"/>
        <v>40.214910909659295</v>
      </c>
      <c r="H463" s="1" t="s">
        <v>10</v>
      </c>
      <c r="I463" s="18">
        <f>AVERAGE(I6:I462)</f>
        <v>28.941262894654564</v>
      </c>
      <c r="J463" s="18">
        <f t="shared" ref="J463:K463" si="38">AVERAGE(J6:J462)</f>
        <v>11.074429509221639</v>
      </c>
      <c r="K463" s="18">
        <f t="shared" si="38"/>
        <v>40.015692403876251</v>
      </c>
      <c r="M463" s="1" t="s">
        <v>10</v>
      </c>
      <c r="N463" s="18">
        <f>AVERAGE(N6:N462)</f>
        <v>36.429290403251009</v>
      </c>
      <c r="O463" s="18">
        <f t="shared" ref="O463:P463" si="39">AVERAGE(O6:O462)</f>
        <v>3.7845576742732074</v>
      </c>
      <c r="P463" s="18">
        <f t="shared" si="39"/>
        <v>40.213848077524254</v>
      </c>
      <c r="R463" s="1" t="s">
        <v>10</v>
      </c>
      <c r="S463" s="18">
        <f>AVERAGE(S6:S462)</f>
        <v>38.654141919349783</v>
      </c>
      <c r="T463" s="18">
        <f t="shared" ref="T463:U463" si="40">AVERAGE(T6:T462)</f>
        <v>1.4775242263207256</v>
      </c>
      <c r="U463" s="18">
        <f t="shared" si="40"/>
        <v>40.13166614567055</v>
      </c>
    </row>
    <row r="465" spans="2:3" x14ac:dyDescent="0.3">
      <c r="C465" s="19"/>
    </row>
    <row r="467" spans="2:3" x14ac:dyDescent="0.3">
      <c r="B467" s="13"/>
    </row>
    <row r="468" spans="2:3" x14ac:dyDescent="0.3">
      <c r="B468" s="13"/>
      <c r="C468" s="19"/>
    </row>
    <row r="478" spans="2:3" ht="15.6" x14ac:dyDescent="0.3">
      <c r="B478" s="14" t="s">
        <v>28</v>
      </c>
    </row>
  </sheetData>
  <mergeCells count="4">
    <mergeCell ref="B4:F4"/>
    <mergeCell ref="M4:P4"/>
    <mergeCell ref="R4:U4"/>
    <mergeCell ref="H4:K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</sheetPr>
  <dimension ref="A1:S74"/>
  <sheetViews>
    <sheetView workbookViewId="0">
      <pane ySplit="9" topLeftCell="A50" activePane="bottomLeft" state="frozen"/>
      <selection pane="bottomLeft" activeCell="O56" sqref="O10:O74"/>
      <pivotSelection pane="topRight" showHeader="1" axis="axisRow" activeRow="55" activeCol="14" previousRow="55" previousCol="14" click="1" r:id="rId2">
        <pivotArea dataOnly="0" labelOnly="1" fieldPosition="0">
          <references count="1">
            <reference field="0" count="0"/>
          </references>
        </pivotArea>
      </pivotSelection>
    </sheetView>
  </sheetViews>
  <sheetFormatPr defaultRowHeight="14.4" x14ac:dyDescent="0.3"/>
  <cols>
    <col min="1" max="1" width="4" customWidth="1"/>
    <col min="2" max="2" width="19.5546875" bestFit="1" customWidth="1"/>
    <col min="3" max="4" width="12" bestFit="1" customWidth="1"/>
    <col min="5" max="5" width="6.6640625" bestFit="1" customWidth="1"/>
    <col min="6" max="6" width="5.6640625" customWidth="1"/>
    <col min="7" max="7" width="19.5546875" bestFit="1" customWidth="1"/>
    <col min="8" max="8" width="8.44140625" bestFit="1" customWidth="1"/>
    <col min="9" max="9" width="10.33203125" bestFit="1" customWidth="1"/>
    <col min="10" max="10" width="5.6640625" customWidth="1"/>
    <col min="11" max="11" width="19.5546875" bestFit="1" customWidth="1"/>
    <col min="12" max="12" width="6" bestFit="1" customWidth="1"/>
    <col min="13" max="13" width="7.77734375" bestFit="1" customWidth="1"/>
    <col min="14" max="14" width="5.6640625" customWidth="1"/>
    <col min="15" max="15" width="19.5546875" bestFit="1" customWidth="1"/>
    <col min="16" max="16" width="10" bestFit="1" customWidth="1"/>
    <col min="17" max="17" width="14.33203125" bestFit="1" customWidth="1"/>
    <col min="18" max="18" width="5.6640625" customWidth="1"/>
  </cols>
  <sheetData>
    <row r="1" spans="1:17" ht="23.4" customHeight="1" x14ac:dyDescent="0.3">
      <c r="B1" s="11" t="s">
        <v>11</v>
      </c>
      <c r="J1" s="8"/>
    </row>
    <row r="2" spans="1:17" x14ac:dyDescent="0.3">
      <c r="B2" s="13" t="s">
        <v>12</v>
      </c>
      <c r="C2" s="22" t="s">
        <v>40</v>
      </c>
      <c r="D2" s="9"/>
    </row>
    <row r="3" spans="1:17" x14ac:dyDescent="0.3">
      <c r="B3" s="13" t="s">
        <v>24</v>
      </c>
      <c r="C3" t="s">
        <v>27</v>
      </c>
      <c r="F3" s="8"/>
    </row>
    <row r="4" spans="1:17" ht="15.6" x14ac:dyDescent="0.3">
      <c r="A4" s="21"/>
      <c r="B4" s="13" t="s">
        <v>25</v>
      </c>
      <c r="C4" t="s">
        <v>39</v>
      </c>
      <c r="F4" s="8"/>
    </row>
    <row r="5" spans="1:17" ht="15.6" x14ac:dyDescent="0.3">
      <c r="A5" s="21"/>
      <c r="B5" s="13" t="s">
        <v>37</v>
      </c>
      <c r="C5" t="s">
        <v>38</v>
      </c>
      <c r="F5" s="8"/>
    </row>
    <row r="6" spans="1:17" ht="15.6" x14ac:dyDescent="0.3">
      <c r="A6" s="21"/>
      <c r="B6" s="13"/>
      <c r="F6" s="8"/>
    </row>
    <row r="7" spans="1:17" ht="27.75" customHeight="1" x14ac:dyDescent="0.3">
      <c r="B7" s="34" t="s">
        <v>20</v>
      </c>
      <c r="C7" s="34"/>
      <c r="D7" s="23"/>
      <c r="E7" s="5"/>
      <c r="G7" s="34" t="s">
        <v>21</v>
      </c>
      <c r="H7" s="34"/>
      <c r="I7" s="5"/>
      <c r="K7" s="34" t="s">
        <v>22</v>
      </c>
      <c r="L7" s="34"/>
      <c r="M7" s="5"/>
      <c r="O7" s="34" t="s">
        <v>23</v>
      </c>
      <c r="P7" s="34"/>
      <c r="Q7" s="5"/>
    </row>
    <row r="8" spans="1:17" x14ac:dyDescent="0.3">
      <c r="B8" s="12" t="s">
        <v>26</v>
      </c>
      <c r="G8" s="12" t="s">
        <v>26</v>
      </c>
      <c r="K8" s="12" t="s">
        <v>26</v>
      </c>
      <c r="O8" s="12" t="s">
        <v>26</v>
      </c>
    </row>
    <row r="9" spans="1:17" x14ac:dyDescent="0.3">
      <c r="B9" s="2" t="s">
        <v>1</v>
      </c>
      <c r="C9" s="10" t="s">
        <v>13</v>
      </c>
      <c r="D9" s="27" t="s">
        <v>36</v>
      </c>
      <c r="E9" t="s">
        <v>35</v>
      </c>
      <c r="G9" s="2" t="s">
        <v>1</v>
      </c>
      <c r="H9" s="10" t="s">
        <v>18</v>
      </c>
      <c r="I9" s="10" t="s">
        <v>19</v>
      </c>
      <c r="K9" s="2" t="s">
        <v>1</v>
      </c>
      <c r="L9" s="10" t="s">
        <v>14</v>
      </c>
      <c r="M9" s="10" t="s">
        <v>15</v>
      </c>
      <c r="O9" s="2" t="s">
        <v>1</v>
      </c>
      <c r="P9" t="s">
        <v>16</v>
      </c>
      <c r="Q9" t="s">
        <v>17</v>
      </c>
    </row>
    <row r="10" spans="1:17" x14ac:dyDescent="0.3">
      <c r="B10" s="4">
        <v>45663</v>
      </c>
      <c r="C10" s="3">
        <v>13</v>
      </c>
      <c r="D10" s="3"/>
      <c r="E10" s="3">
        <v>33.857142857142854</v>
      </c>
      <c r="G10" s="4">
        <v>45663</v>
      </c>
      <c r="H10" s="3">
        <v>29.428571428571427</v>
      </c>
      <c r="I10" s="3">
        <v>16.142857142857142</v>
      </c>
      <c r="K10" s="4">
        <v>45663</v>
      </c>
      <c r="L10" s="3">
        <v>44.857142857142854</v>
      </c>
      <c r="M10" s="3">
        <v>2</v>
      </c>
      <c r="O10" s="4">
        <v>45663</v>
      </c>
      <c r="P10" s="3">
        <v>45.428571428571431</v>
      </c>
      <c r="Q10" s="3">
        <v>1.4285714285714286</v>
      </c>
    </row>
    <row r="11" spans="1:17" x14ac:dyDescent="0.3">
      <c r="B11" s="4">
        <v>45670</v>
      </c>
      <c r="C11" s="3">
        <v>12.714285714285714</v>
      </c>
      <c r="D11" s="3"/>
      <c r="E11" s="3">
        <v>33.714285714285715</v>
      </c>
      <c r="G11" s="4">
        <v>45670</v>
      </c>
      <c r="H11" s="3">
        <v>29.428571428571427</v>
      </c>
      <c r="I11" s="3">
        <v>14.714285714285714</v>
      </c>
      <c r="K11" s="4">
        <v>45670</v>
      </c>
      <c r="L11" s="3">
        <v>44.285714285714285</v>
      </c>
      <c r="M11" s="3">
        <v>2.1428571428571428</v>
      </c>
      <c r="O11" s="4">
        <v>45670</v>
      </c>
      <c r="P11" s="3">
        <v>45.428571428571431</v>
      </c>
      <c r="Q11" s="3">
        <v>1</v>
      </c>
    </row>
    <row r="12" spans="1:17" x14ac:dyDescent="0.3">
      <c r="B12" s="4">
        <v>45677</v>
      </c>
      <c r="C12" s="3">
        <v>13</v>
      </c>
      <c r="D12" s="3"/>
      <c r="E12" s="3">
        <v>35.857142857142854</v>
      </c>
      <c r="G12" s="4">
        <v>45677</v>
      </c>
      <c r="H12" s="3">
        <v>32.857142857142854</v>
      </c>
      <c r="I12" s="3">
        <v>14.285714285714286</v>
      </c>
      <c r="K12" s="4">
        <v>45677</v>
      </c>
      <c r="L12" s="3">
        <v>44.571428571428569</v>
      </c>
      <c r="M12" s="3">
        <v>4.2857142857142856</v>
      </c>
      <c r="O12" s="4">
        <v>45677</v>
      </c>
      <c r="P12" s="3">
        <v>47.571428571428569</v>
      </c>
      <c r="Q12" s="3">
        <v>1.2857142857142858</v>
      </c>
    </row>
    <row r="13" spans="1:17" x14ac:dyDescent="0.3">
      <c r="B13" s="4">
        <v>45684</v>
      </c>
      <c r="C13" s="3">
        <v>8.4285714285714288</v>
      </c>
      <c r="D13" s="3"/>
      <c r="E13" s="3">
        <v>39.428571428571431</v>
      </c>
      <c r="G13" s="4">
        <v>45684</v>
      </c>
      <c r="H13" s="3">
        <v>33.428571428571431</v>
      </c>
      <c r="I13" s="3">
        <v>13.142857142857142</v>
      </c>
      <c r="K13" s="4">
        <v>45684</v>
      </c>
      <c r="L13" s="3">
        <v>43</v>
      </c>
      <c r="M13" s="3">
        <v>4.8571428571428568</v>
      </c>
      <c r="O13" s="4">
        <v>45684</v>
      </c>
      <c r="P13" s="3">
        <v>46.714285714285715</v>
      </c>
      <c r="Q13" s="3">
        <v>1.1428571428571428</v>
      </c>
    </row>
    <row r="14" spans="1:17" x14ac:dyDescent="0.3">
      <c r="B14" s="4">
        <v>45691</v>
      </c>
      <c r="C14" s="3">
        <v>2.1428571428571428</v>
      </c>
      <c r="D14" s="3"/>
      <c r="E14" s="3">
        <v>41.285714285714285</v>
      </c>
      <c r="G14" s="4">
        <v>45691</v>
      </c>
      <c r="H14" s="3">
        <v>29.571428571428573</v>
      </c>
      <c r="I14" s="3">
        <v>13.714285714285714</v>
      </c>
      <c r="K14" s="4">
        <v>45691</v>
      </c>
      <c r="L14" s="3">
        <v>40</v>
      </c>
      <c r="M14" s="3">
        <v>3.4285714285714284</v>
      </c>
      <c r="O14" s="4">
        <v>45691</v>
      </c>
      <c r="P14" s="3">
        <v>42.428571428571431</v>
      </c>
      <c r="Q14" s="3">
        <v>1</v>
      </c>
    </row>
    <row r="15" spans="1:17" x14ac:dyDescent="0.3">
      <c r="B15" s="4">
        <v>45698</v>
      </c>
      <c r="C15" s="3">
        <v>2.2857142857142856</v>
      </c>
      <c r="D15" s="3"/>
      <c r="E15" s="3">
        <v>37</v>
      </c>
      <c r="G15" s="4">
        <v>45698</v>
      </c>
      <c r="H15" s="3">
        <v>24</v>
      </c>
      <c r="I15" s="3">
        <v>14.857142857142858</v>
      </c>
      <c r="K15" s="4">
        <v>45698</v>
      </c>
      <c r="L15" s="3">
        <v>37.857142857142854</v>
      </c>
      <c r="M15" s="3">
        <v>1.4285714285714286</v>
      </c>
      <c r="O15" s="4">
        <v>45698</v>
      </c>
      <c r="P15" s="3">
        <v>38</v>
      </c>
      <c r="Q15" s="3">
        <v>1.2857142857142858</v>
      </c>
    </row>
    <row r="16" spans="1:17" x14ac:dyDescent="0.3">
      <c r="B16" s="4">
        <v>45705</v>
      </c>
      <c r="C16" s="3">
        <v>1.5714285714285714</v>
      </c>
      <c r="D16" s="3"/>
      <c r="E16" s="3">
        <v>33.285714285714285</v>
      </c>
      <c r="G16" s="4">
        <v>45705</v>
      </c>
      <c r="H16" s="3">
        <v>20.571428571428573</v>
      </c>
      <c r="I16" s="3">
        <v>14.142857142857142</v>
      </c>
      <c r="K16" s="4">
        <v>45705</v>
      </c>
      <c r="L16" s="3">
        <v>33.857142857142854</v>
      </c>
      <c r="M16" s="3">
        <v>1</v>
      </c>
      <c r="O16" s="4">
        <v>45705</v>
      </c>
      <c r="P16" s="3">
        <v>33.571428571428569</v>
      </c>
      <c r="Q16" s="3">
        <v>1.2857142857142858</v>
      </c>
    </row>
    <row r="17" spans="2:19" x14ac:dyDescent="0.3">
      <c r="B17" s="4">
        <v>45712</v>
      </c>
      <c r="C17" s="3">
        <v>2</v>
      </c>
      <c r="D17" s="3"/>
      <c r="E17" s="3">
        <v>35</v>
      </c>
      <c r="G17" s="4">
        <v>45712</v>
      </c>
      <c r="H17" s="3">
        <v>24.142857142857142</v>
      </c>
      <c r="I17" s="3">
        <v>12.571428571428571</v>
      </c>
      <c r="K17" s="4">
        <v>45712</v>
      </c>
      <c r="L17" s="3">
        <v>36</v>
      </c>
      <c r="M17" s="3">
        <v>1</v>
      </c>
      <c r="O17" s="4">
        <v>45712</v>
      </c>
      <c r="P17" s="3">
        <v>34</v>
      </c>
      <c r="Q17" s="3">
        <v>3</v>
      </c>
    </row>
    <row r="18" spans="2:19" x14ac:dyDescent="0.3">
      <c r="B18" s="4">
        <v>45719</v>
      </c>
      <c r="C18" s="3">
        <v>2</v>
      </c>
      <c r="D18" s="3"/>
      <c r="E18" s="3">
        <v>34.142857142857146</v>
      </c>
      <c r="G18" s="4">
        <v>45719</v>
      </c>
      <c r="H18" s="3">
        <v>25.714285714285715</v>
      </c>
      <c r="I18" s="3">
        <v>10</v>
      </c>
      <c r="K18" s="4">
        <v>45719</v>
      </c>
      <c r="L18" s="3">
        <v>34</v>
      </c>
      <c r="M18" s="3">
        <v>2.1428571428571428</v>
      </c>
      <c r="O18" s="4">
        <v>45719</v>
      </c>
      <c r="P18" s="3">
        <v>32.857142857142854</v>
      </c>
      <c r="Q18" s="3">
        <v>3.2857142857142856</v>
      </c>
    </row>
    <row r="19" spans="2:19" x14ac:dyDescent="0.3">
      <c r="B19" s="4">
        <v>45726</v>
      </c>
      <c r="C19" s="3">
        <v>0.8571428571428571</v>
      </c>
      <c r="D19" s="3"/>
      <c r="E19" s="3">
        <v>31.428571428571427</v>
      </c>
      <c r="G19" s="4">
        <v>45726</v>
      </c>
      <c r="H19" s="3">
        <v>22.857142857142858</v>
      </c>
      <c r="I19" s="3">
        <v>9.4285714285714288</v>
      </c>
      <c r="K19" s="4">
        <v>45726</v>
      </c>
      <c r="L19" s="3">
        <v>29.571428571428573</v>
      </c>
      <c r="M19" s="3">
        <v>2.7142857142857144</v>
      </c>
      <c r="O19" s="4">
        <v>45726</v>
      </c>
      <c r="P19" s="3">
        <v>29.857142857142858</v>
      </c>
      <c r="Q19" s="3">
        <v>2.4285714285714284</v>
      </c>
    </row>
    <row r="20" spans="2:19" x14ac:dyDescent="0.3">
      <c r="B20" s="4">
        <v>45733</v>
      </c>
      <c r="C20" s="3">
        <v>1.5714285714285714</v>
      </c>
      <c r="D20" s="3"/>
      <c r="E20" s="3">
        <v>26.571428571428573</v>
      </c>
      <c r="G20" s="4">
        <v>45733</v>
      </c>
      <c r="H20" s="3">
        <v>16.714285714285715</v>
      </c>
      <c r="I20" s="3">
        <v>10.571428571428571</v>
      </c>
      <c r="K20" s="4">
        <v>45733</v>
      </c>
      <c r="L20" s="3">
        <v>27.428571428571427</v>
      </c>
      <c r="M20" s="3">
        <v>0.7142857142857143</v>
      </c>
      <c r="O20" s="4">
        <v>45733</v>
      </c>
      <c r="P20" s="3">
        <v>26.428571428571427</v>
      </c>
      <c r="Q20" s="3">
        <v>1.7142857142857142</v>
      </c>
    </row>
    <row r="21" spans="2:19" x14ac:dyDescent="0.3">
      <c r="B21" s="4">
        <v>45740</v>
      </c>
      <c r="C21" s="3">
        <v>1.8571428571428572</v>
      </c>
      <c r="D21" s="3"/>
      <c r="E21" s="3">
        <v>27.857142857142858</v>
      </c>
      <c r="G21" s="4">
        <v>45740</v>
      </c>
      <c r="H21" s="3">
        <v>17</v>
      </c>
      <c r="I21" s="3">
        <v>11.428571428571429</v>
      </c>
      <c r="K21" s="4">
        <v>45740</v>
      </c>
      <c r="L21" s="3">
        <v>29.428571428571427</v>
      </c>
      <c r="M21" s="3">
        <v>0.2857142857142857</v>
      </c>
      <c r="O21" s="4">
        <v>45740</v>
      </c>
      <c r="P21" s="3">
        <v>27.714285714285715</v>
      </c>
      <c r="Q21" s="3">
        <v>2</v>
      </c>
    </row>
    <row r="22" spans="2:19" x14ac:dyDescent="0.3">
      <c r="B22" s="4">
        <v>45747</v>
      </c>
      <c r="C22" s="3">
        <v>2</v>
      </c>
      <c r="D22" s="3"/>
      <c r="E22" s="3">
        <v>31.857142857142858</v>
      </c>
      <c r="G22" s="4">
        <v>45747</v>
      </c>
      <c r="H22" s="3">
        <v>21.857142857142858</v>
      </c>
      <c r="I22" s="3">
        <v>11.285714285714286</v>
      </c>
      <c r="K22" s="4">
        <v>45747</v>
      </c>
      <c r="L22" s="3">
        <v>31.571428571428573</v>
      </c>
      <c r="M22" s="3">
        <v>2.2857142857142856</v>
      </c>
      <c r="O22" s="4">
        <v>45747</v>
      </c>
      <c r="P22" s="3">
        <v>30.428571428571427</v>
      </c>
      <c r="Q22" s="3">
        <v>3.4285714285714284</v>
      </c>
    </row>
    <row r="23" spans="2:19" x14ac:dyDescent="0.3">
      <c r="B23" s="4">
        <v>45754</v>
      </c>
      <c r="C23" s="3">
        <v>3.1428571428571428</v>
      </c>
      <c r="D23" s="3"/>
      <c r="E23" s="3">
        <v>33.142857142857146</v>
      </c>
      <c r="G23" s="4">
        <v>45754</v>
      </c>
      <c r="H23" s="3">
        <v>25</v>
      </c>
      <c r="I23" s="3">
        <v>10.714285714285714</v>
      </c>
      <c r="K23" s="4">
        <v>45754</v>
      </c>
      <c r="L23" s="3">
        <v>32</v>
      </c>
      <c r="M23" s="3">
        <v>4.2857142857142856</v>
      </c>
      <c r="O23" s="4">
        <v>45754</v>
      </c>
      <c r="P23" s="3">
        <v>32.285714285714285</v>
      </c>
      <c r="Q23" s="3">
        <v>4</v>
      </c>
    </row>
    <row r="24" spans="2:19" x14ac:dyDescent="0.3">
      <c r="B24" s="4">
        <v>45761</v>
      </c>
      <c r="C24" s="3">
        <v>4.2857142857142856</v>
      </c>
      <c r="D24" s="3"/>
      <c r="E24" s="3">
        <v>32.857142857142854</v>
      </c>
      <c r="G24" s="4">
        <v>45761</v>
      </c>
      <c r="H24" s="3">
        <v>25</v>
      </c>
      <c r="I24" s="3">
        <v>11.142857142857142</v>
      </c>
      <c r="K24" s="4">
        <v>45761</v>
      </c>
      <c r="L24" s="3">
        <v>32.428571428571431</v>
      </c>
      <c r="M24" s="3">
        <v>4.7142857142857144</v>
      </c>
      <c r="O24" s="4">
        <v>45761</v>
      </c>
      <c r="P24" s="3">
        <v>33.142857142857146</v>
      </c>
      <c r="Q24" s="3">
        <v>4</v>
      </c>
    </row>
    <row r="25" spans="2:19" x14ac:dyDescent="0.3">
      <c r="B25" s="4">
        <v>45768</v>
      </c>
      <c r="C25" s="3">
        <v>4.2857142857142856</v>
      </c>
      <c r="D25" s="3"/>
      <c r="E25" s="3">
        <v>47.571428571428569</v>
      </c>
      <c r="G25" s="4">
        <v>45768</v>
      </c>
      <c r="H25" s="3">
        <v>35.428571428571431</v>
      </c>
      <c r="I25" s="3">
        <v>12.285714285714286</v>
      </c>
      <c r="K25" s="4">
        <v>45768</v>
      </c>
      <c r="L25" s="3">
        <v>45.142857142857146</v>
      </c>
      <c r="M25" s="3">
        <v>6.7142857142857144</v>
      </c>
      <c r="O25" s="4">
        <v>45768</v>
      </c>
      <c r="P25" s="3">
        <v>47.857142857142854</v>
      </c>
      <c r="Q25" s="3">
        <v>4</v>
      </c>
    </row>
    <row r="26" spans="2:19" x14ac:dyDescent="0.3">
      <c r="B26" s="4">
        <v>45775</v>
      </c>
      <c r="C26" s="3">
        <v>3.1428571428571428</v>
      </c>
      <c r="D26" s="3"/>
      <c r="E26" s="3">
        <v>44.285714285714285</v>
      </c>
      <c r="G26" s="4">
        <v>45775</v>
      </c>
      <c r="H26" s="3">
        <v>34</v>
      </c>
      <c r="I26" s="3">
        <v>12.428571428571429</v>
      </c>
      <c r="K26" s="4">
        <v>45775</v>
      </c>
      <c r="L26" s="3">
        <v>41.428571428571431</v>
      </c>
      <c r="M26" s="3">
        <v>6</v>
      </c>
      <c r="O26" s="4">
        <v>45775</v>
      </c>
      <c r="P26" s="3">
        <v>43.428571428571431</v>
      </c>
      <c r="Q26" s="3">
        <v>4</v>
      </c>
    </row>
    <row r="27" spans="2:19" x14ac:dyDescent="0.3">
      <c r="B27" s="4">
        <v>45782</v>
      </c>
      <c r="C27" s="3">
        <v>3.8571428571428572</v>
      </c>
      <c r="D27" s="3"/>
      <c r="E27" s="3">
        <v>45</v>
      </c>
      <c r="G27" s="4">
        <v>45782</v>
      </c>
      <c r="H27" s="3">
        <v>32.857142857142854</v>
      </c>
      <c r="I27" s="3">
        <v>14.714285714285714</v>
      </c>
      <c r="K27" s="4">
        <v>45782</v>
      </c>
      <c r="L27" s="3">
        <v>44.142857142857146</v>
      </c>
      <c r="M27" s="3">
        <v>4.7142857142857144</v>
      </c>
      <c r="O27" s="4">
        <v>45782</v>
      </c>
      <c r="P27" s="3">
        <v>44.285714285714285</v>
      </c>
      <c r="Q27" s="3">
        <v>4.5714285714285712</v>
      </c>
    </row>
    <row r="28" spans="2:19" x14ac:dyDescent="0.3">
      <c r="B28" s="4">
        <v>45789</v>
      </c>
      <c r="C28" s="3">
        <v>3.8571428571428572</v>
      </c>
      <c r="D28" s="3"/>
      <c r="E28" s="3">
        <v>49.428571428571431</v>
      </c>
      <c r="F28" s="7"/>
      <c r="G28" s="4">
        <v>45789</v>
      </c>
      <c r="H28" s="3">
        <v>37.714285714285715</v>
      </c>
      <c r="I28" s="3">
        <v>15.285714285714286</v>
      </c>
      <c r="J28" s="7"/>
      <c r="K28" s="4">
        <v>45789</v>
      </c>
      <c r="L28" s="3">
        <v>48.428571428571431</v>
      </c>
      <c r="M28" s="3">
        <v>4.8571428571428568</v>
      </c>
      <c r="N28" s="7"/>
      <c r="O28" s="4">
        <v>45789</v>
      </c>
      <c r="P28" s="3">
        <v>47.571428571428569</v>
      </c>
      <c r="Q28" s="3">
        <v>5.7142857142857144</v>
      </c>
      <c r="R28" s="7"/>
      <c r="S28" s="7"/>
    </row>
    <row r="29" spans="2:19" x14ac:dyDescent="0.3">
      <c r="B29" s="4">
        <v>45796</v>
      </c>
      <c r="C29" s="3">
        <v>2.7142857142857144</v>
      </c>
      <c r="D29" s="3"/>
      <c r="E29" s="3">
        <v>46.428571428571431</v>
      </c>
      <c r="G29" s="4">
        <v>45796</v>
      </c>
      <c r="H29" s="3">
        <v>32.857142857142854</v>
      </c>
      <c r="I29" s="3">
        <v>16.142857142857142</v>
      </c>
      <c r="K29" s="4">
        <v>45796</v>
      </c>
      <c r="L29" s="3">
        <v>45.285714285714285</v>
      </c>
      <c r="M29" s="3">
        <v>3.8571428571428572</v>
      </c>
      <c r="O29" s="4">
        <v>45796</v>
      </c>
      <c r="P29" s="3">
        <v>44.714285714285715</v>
      </c>
      <c r="Q29" s="3">
        <v>4.4285714285714288</v>
      </c>
    </row>
    <row r="30" spans="2:19" x14ac:dyDescent="0.3">
      <c r="B30" s="4">
        <v>45803</v>
      </c>
      <c r="C30" s="3">
        <v>1.5714285714285714</v>
      </c>
      <c r="D30" s="3"/>
      <c r="E30" s="3">
        <v>48</v>
      </c>
      <c r="G30" s="4">
        <v>45803</v>
      </c>
      <c r="H30" s="3">
        <v>33.285714285714285</v>
      </c>
      <c r="I30" s="3">
        <v>16</v>
      </c>
      <c r="K30" s="4">
        <v>45803</v>
      </c>
      <c r="L30" s="3">
        <v>44.285714285714285</v>
      </c>
      <c r="M30" s="3">
        <v>5.2857142857142856</v>
      </c>
      <c r="O30" s="4">
        <v>45803</v>
      </c>
      <c r="P30" s="3">
        <v>45.857142857142854</v>
      </c>
      <c r="Q30" s="3">
        <v>3.7142857142857144</v>
      </c>
    </row>
    <row r="31" spans="2:19" x14ac:dyDescent="0.3">
      <c r="B31" s="4">
        <v>45810</v>
      </c>
      <c r="C31" s="3">
        <v>3.2857142857142856</v>
      </c>
      <c r="D31" s="3"/>
      <c r="E31" s="3">
        <v>50.428571428571431</v>
      </c>
      <c r="G31" s="4">
        <v>45810</v>
      </c>
      <c r="H31" s="3">
        <v>37.857142857142854</v>
      </c>
      <c r="I31" s="3">
        <v>14.857142857142858</v>
      </c>
      <c r="K31" s="4">
        <v>45810</v>
      </c>
      <c r="L31" s="3">
        <v>47.285714285714285</v>
      </c>
      <c r="M31" s="3">
        <v>6.4285714285714288</v>
      </c>
      <c r="O31" s="4">
        <v>45810</v>
      </c>
      <c r="P31" s="3">
        <v>50.714285714285715</v>
      </c>
      <c r="Q31" s="3">
        <v>3</v>
      </c>
    </row>
    <row r="32" spans="2:19" x14ac:dyDescent="0.3">
      <c r="B32" s="4">
        <v>45817</v>
      </c>
      <c r="C32" s="3">
        <v>0.8571428571428571</v>
      </c>
      <c r="D32" s="3"/>
      <c r="E32" s="3">
        <v>54</v>
      </c>
      <c r="G32" s="4">
        <v>45817</v>
      </c>
      <c r="H32" s="3">
        <v>39</v>
      </c>
      <c r="I32" s="3">
        <v>14.857142857142858</v>
      </c>
      <c r="K32" s="4">
        <v>45817</v>
      </c>
      <c r="L32" s="3">
        <v>47.714285714285715</v>
      </c>
      <c r="M32" s="3">
        <v>7.1428571428571432</v>
      </c>
      <c r="O32" s="4">
        <v>45817</v>
      </c>
      <c r="P32" s="3">
        <v>51.857142857142854</v>
      </c>
      <c r="Q32" s="3">
        <v>3</v>
      </c>
    </row>
    <row r="33" spans="2:17" x14ac:dyDescent="0.3">
      <c r="B33" s="4">
        <v>45824</v>
      </c>
      <c r="C33" s="3">
        <v>1.8571428571428572</v>
      </c>
      <c r="D33" s="3"/>
      <c r="E33" s="3">
        <v>51</v>
      </c>
      <c r="G33" s="4">
        <v>45824</v>
      </c>
      <c r="H33" s="3">
        <v>37.428571428571431</v>
      </c>
      <c r="I33" s="3">
        <v>14.285714285714286</v>
      </c>
      <c r="K33" s="4">
        <v>45824</v>
      </c>
      <c r="L33" s="3">
        <v>45.571428571428569</v>
      </c>
      <c r="M33" s="3">
        <v>7.2857142857142856</v>
      </c>
      <c r="O33" s="4">
        <v>45824</v>
      </c>
      <c r="P33" s="3">
        <v>49.857142857142854</v>
      </c>
      <c r="Q33" s="3">
        <v>3</v>
      </c>
    </row>
    <row r="34" spans="2:17" x14ac:dyDescent="0.3">
      <c r="B34" s="4">
        <v>45831</v>
      </c>
      <c r="C34" s="3">
        <v>2</v>
      </c>
      <c r="D34" s="3"/>
      <c r="E34" s="3">
        <v>50.428571428571431</v>
      </c>
      <c r="G34" s="4">
        <v>45831</v>
      </c>
      <c r="H34" s="3">
        <v>35.285714285714285</v>
      </c>
      <c r="I34" s="3">
        <v>15.285714285714286</v>
      </c>
      <c r="K34" s="4">
        <v>45831</v>
      </c>
      <c r="L34" s="3">
        <v>46</v>
      </c>
      <c r="M34" s="3">
        <v>6.4285714285714288</v>
      </c>
      <c r="O34" s="4">
        <v>45831</v>
      </c>
      <c r="P34" s="3">
        <v>49.428571428571431</v>
      </c>
      <c r="Q34" s="3">
        <v>3</v>
      </c>
    </row>
    <row r="35" spans="2:17" x14ac:dyDescent="0.3">
      <c r="B35" s="4">
        <v>45838</v>
      </c>
      <c r="C35" s="3">
        <v>1.5714285714285714</v>
      </c>
      <c r="D35" s="3"/>
      <c r="E35" s="3">
        <v>47.714285714285715</v>
      </c>
      <c r="G35" s="4">
        <v>45838</v>
      </c>
      <c r="H35" s="3">
        <v>32.428571428571431</v>
      </c>
      <c r="I35" s="3">
        <v>14.714285714285714</v>
      </c>
      <c r="K35" s="4">
        <v>45838</v>
      </c>
      <c r="L35" s="3">
        <v>44.571428571428569</v>
      </c>
      <c r="M35" s="3">
        <v>4.7142857142857144</v>
      </c>
      <c r="O35" s="4">
        <v>45838</v>
      </c>
      <c r="P35" s="3">
        <v>46.285714285714285</v>
      </c>
      <c r="Q35" s="3">
        <v>3</v>
      </c>
    </row>
    <row r="36" spans="2:17" x14ac:dyDescent="0.3">
      <c r="B36" s="4">
        <v>45845</v>
      </c>
      <c r="C36" s="3">
        <v>2.7142857142857144</v>
      </c>
      <c r="D36" s="3"/>
      <c r="E36" s="3">
        <v>50</v>
      </c>
      <c r="G36" s="4">
        <v>45845</v>
      </c>
      <c r="H36" s="3">
        <v>35.142857142857146</v>
      </c>
      <c r="I36" s="3">
        <v>15.285714285714286</v>
      </c>
      <c r="K36" s="4">
        <v>45845</v>
      </c>
      <c r="L36" s="3">
        <v>48</v>
      </c>
      <c r="M36" s="3">
        <v>4.7142857142857144</v>
      </c>
      <c r="O36" s="4">
        <v>45845</v>
      </c>
      <c r="P36" s="3">
        <v>49.714285714285715</v>
      </c>
      <c r="Q36" s="3">
        <v>3</v>
      </c>
    </row>
    <row r="37" spans="2:17" x14ac:dyDescent="0.3">
      <c r="B37" s="4">
        <v>45852</v>
      </c>
      <c r="C37" s="3">
        <v>3.1428571428571428</v>
      </c>
      <c r="D37" s="3"/>
      <c r="E37" s="3">
        <v>50.142857142857146</v>
      </c>
      <c r="G37" s="4">
        <v>45852</v>
      </c>
      <c r="H37" s="3">
        <v>35.142857142857146</v>
      </c>
      <c r="I37" s="3">
        <v>16.285714285714285</v>
      </c>
      <c r="K37" s="4">
        <v>45852</v>
      </c>
      <c r="L37" s="3">
        <v>48</v>
      </c>
      <c r="M37" s="3">
        <v>5.2857142857142856</v>
      </c>
      <c r="O37" s="4">
        <v>45852</v>
      </c>
      <c r="P37" s="3">
        <v>50.285714285714285</v>
      </c>
      <c r="Q37" s="3">
        <v>3</v>
      </c>
    </row>
    <row r="38" spans="2:17" x14ac:dyDescent="0.3">
      <c r="B38" s="4">
        <v>45859</v>
      </c>
      <c r="C38" s="3">
        <v>2.7142857142857144</v>
      </c>
      <c r="D38" s="3"/>
      <c r="E38" s="3">
        <v>47.142857142857146</v>
      </c>
      <c r="G38" s="4">
        <v>45859</v>
      </c>
      <c r="H38" s="3">
        <v>31.285714285714285</v>
      </c>
      <c r="I38" s="3">
        <v>16.285714285714285</v>
      </c>
      <c r="K38" s="4">
        <v>45859</v>
      </c>
      <c r="L38" s="3">
        <v>45.714285714285715</v>
      </c>
      <c r="M38" s="3">
        <v>4.1428571428571432</v>
      </c>
      <c r="O38" s="4">
        <v>45859</v>
      </c>
      <c r="P38" s="3">
        <v>46.857142857142854</v>
      </c>
      <c r="Q38" s="3">
        <v>3</v>
      </c>
    </row>
    <row r="39" spans="2:17" x14ac:dyDescent="0.3">
      <c r="B39" s="4">
        <v>45866</v>
      </c>
      <c r="C39" s="3">
        <v>3</v>
      </c>
      <c r="D39" s="3"/>
      <c r="E39" s="3">
        <v>53.428571428571431</v>
      </c>
      <c r="G39" s="4">
        <v>45866</v>
      </c>
      <c r="H39" s="3">
        <v>36.714285714285715</v>
      </c>
      <c r="I39" s="3">
        <v>17.571428571428573</v>
      </c>
      <c r="K39" s="4">
        <v>45866</v>
      </c>
      <c r="L39" s="3">
        <v>52.285714285714285</v>
      </c>
      <c r="M39" s="3">
        <v>4.1428571428571432</v>
      </c>
      <c r="O39" s="4">
        <v>45866</v>
      </c>
      <c r="P39" s="3">
        <v>53.428571428571431</v>
      </c>
      <c r="Q39" s="3">
        <v>3</v>
      </c>
    </row>
    <row r="40" spans="2:17" x14ac:dyDescent="0.3">
      <c r="B40" s="4">
        <v>45873</v>
      </c>
      <c r="C40" s="3">
        <v>2</v>
      </c>
      <c r="D40" s="3"/>
      <c r="E40" s="3">
        <v>58.285714285714285</v>
      </c>
      <c r="G40" s="4">
        <v>45873</v>
      </c>
      <c r="H40" s="3">
        <v>40.285714285714285</v>
      </c>
      <c r="I40" s="3">
        <v>18</v>
      </c>
      <c r="K40" s="4">
        <v>45873</v>
      </c>
      <c r="L40" s="3">
        <v>56.142857142857146</v>
      </c>
      <c r="M40" s="3">
        <v>4.1428571428571432</v>
      </c>
      <c r="O40" s="4">
        <v>45873</v>
      </c>
      <c r="P40" s="3">
        <v>57.285714285714285</v>
      </c>
      <c r="Q40" s="3">
        <v>3</v>
      </c>
    </row>
    <row r="41" spans="2:17" x14ac:dyDescent="0.3">
      <c r="B41" s="4">
        <v>45880</v>
      </c>
      <c r="C41" s="3">
        <v>2.5714285714285716</v>
      </c>
      <c r="D41" s="3"/>
      <c r="E41" s="3">
        <v>50.571428571428569</v>
      </c>
      <c r="G41" s="4">
        <v>45880</v>
      </c>
      <c r="H41" s="3">
        <v>35.428571428571431</v>
      </c>
      <c r="I41" s="3">
        <v>16</v>
      </c>
      <c r="K41" s="4">
        <v>45880</v>
      </c>
      <c r="L41" s="3">
        <v>50</v>
      </c>
      <c r="M41" s="3">
        <v>3.1428571428571428</v>
      </c>
      <c r="O41" s="4">
        <v>45880</v>
      </c>
      <c r="P41" s="3">
        <v>50.142857142857146</v>
      </c>
      <c r="Q41" s="3">
        <v>3</v>
      </c>
    </row>
    <row r="42" spans="2:17" x14ac:dyDescent="0.3">
      <c r="B42" s="4">
        <v>45887</v>
      </c>
      <c r="C42" s="3">
        <v>1.4285714285714286</v>
      </c>
      <c r="D42" s="3"/>
      <c r="E42" s="3">
        <v>44.428571428571431</v>
      </c>
      <c r="G42" s="4">
        <v>45887</v>
      </c>
      <c r="H42" s="3">
        <v>30.428571428571427</v>
      </c>
      <c r="I42" s="3">
        <v>13.857142857142858</v>
      </c>
      <c r="K42" s="4">
        <v>45887</v>
      </c>
      <c r="L42" s="3">
        <v>43.142857142857146</v>
      </c>
      <c r="M42" s="3">
        <v>2.7142857142857144</v>
      </c>
      <c r="O42" s="4">
        <v>45887</v>
      </c>
      <c r="P42" s="3">
        <v>43.428571428571431</v>
      </c>
      <c r="Q42" s="3">
        <v>2.4285714285714284</v>
      </c>
    </row>
    <row r="43" spans="2:17" x14ac:dyDescent="0.3">
      <c r="B43" s="4">
        <v>45894</v>
      </c>
      <c r="C43" s="3">
        <v>3</v>
      </c>
      <c r="D43" s="3"/>
      <c r="E43" s="3">
        <v>43.714285714285715</v>
      </c>
      <c r="G43" s="4">
        <v>45894</v>
      </c>
      <c r="H43" s="3">
        <v>31.857142857142858</v>
      </c>
      <c r="I43" s="3">
        <v>14.714285714285714</v>
      </c>
      <c r="K43" s="4">
        <v>45894</v>
      </c>
      <c r="L43" s="3">
        <v>42.714285714285715</v>
      </c>
      <c r="M43" s="3">
        <v>4</v>
      </c>
      <c r="O43" s="4">
        <v>45894</v>
      </c>
      <c r="P43" s="3">
        <v>43.857142857142854</v>
      </c>
      <c r="Q43" s="3">
        <v>2.8571428571428572</v>
      </c>
    </row>
    <row r="44" spans="2:17" x14ac:dyDescent="0.3">
      <c r="B44" s="4">
        <v>45901</v>
      </c>
      <c r="C44" s="3">
        <v>3.2857142857142856</v>
      </c>
      <c r="D44" s="3"/>
      <c r="E44" s="3">
        <v>43.571428571428569</v>
      </c>
      <c r="G44" s="4">
        <v>45901</v>
      </c>
      <c r="H44" s="3">
        <v>31.714285714285715</v>
      </c>
      <c r="I44" s="3">
        <v>14</v>
      </c>
      <c r="K44" s="4">
        <v>45901</v>
      </c>
      <c r="L44" s="3">
        <v>43.571428571428569</v>
      </c>
      <c r="M44" s="3">
        <v>3.2857142857142856</v>
      </c>
      <c r="O44" s="4">
        <v>45901</v>
      </c>
      <c r="P44" s="3">
        <v>43.857142857142854</v>
      </c>
      <c r="Q44" s="3">
        <v>3</v>
      </c>
    </row>
    <row r="45" spans="2:17" x14ac:dyDescent="0.3">
      <c r="B45" s="4">
        <v>45908</v>
      </c>
      <c r="C45" s="3">
        <v>6.8571428571428568</v>
      </c>
      <c r="D45" s="3"/>
      <c r="E45" s="3">
        <v>50.571428571428569</v>
      </c>
      <c r="G45" s="4">
        <v>45908</v>
      </c>
      <c r="H45" s="3">
        <v>37.714285714285715</v>
      </c>
      <c r="I45" s="3">
        <v>16.714285714285715</v>
      </c>
      <c r="K45" s="4">
        <v>45908</v>
      </c>
      <c r="L45" s="3">
        <v>54.428571428571431</v>
      </c>
      <c r="M45" s="3">
        <v>3</v>
      </c>
      <c r="O45" s="4">
        <v>45908</v>
      </c>
      <c r="P45" s="3">
        <v>54.428571428571431</v>
      </c>
      <c r="Q45" s="3">
        <v>3</v>
      </c>
    </row>
    <row r="46" spans="2:17" x14ac:dyDescent="0.3">
      <c r="B46" s="4">
        <v>45915</v>
      </c>
      <c r="C46" s="3">
        <v>3.7142857142857144</v>
      </c>
      <c r="D46" s="3"/>
      <c r="E46" s="3">
        <v>52.571428571428569</v>
      </c>
      <c r="G46" s="4">
        <v>45915</v>
      </c>
      <c r="H46" s="3">
        <v>37.285714285714285</v>
      </c>
      <c r="I46" s="3">
        <v>16.428571428571427</v>
      </c>
      <c r="K46" s="4">
        <v>45915</v>
      </c>
      <c r="L46" s="3">
        <v>54.428571428571431</v>
      </c>
      <c r="M46" s="3">
        <v>1.8571428571428572</v>
      </c>
      <c r="O46" s="4">
        <v>45915</v>
      </c>
      <c r="P46" s="3">
        <v>53.285714285714285</v>
      </c>
      <c r="Q46" s="3">
        <v>3</v>
      </c>
    </row>
    <row r="47" spans="2:17" x14ac:dyDescent="0.3">
      <c r="B47" s="4">
        <v>45922</v>
      </c>
      <c r="C47" s="3">
        <v>2.1428571428571428</v>
      </c>
      <c r="D47" s="3"/>
      <c r="E47" s="3">
        <v>57.428571428571431</v>
      </c>
      <c r="G47" s="4">
        <v>45922</v>
      </c>
      <c r="H47" s="3">
        <v>41.571428571428569</v>
      </c>
      <c r="I47" s="3">
        <v>16.857142857142858</v>
      </c>
      <c r="K47" s="4">
        <v>45922</v>
      </c>
      <c r="L47" s="3">
        <v>57.285714285714285</v>
      </c>
      <c r="M47" s="3">
        <v>2.2857142857142856</v>
      </c>
      <c r="O47" s="4">
        <v>45922</v>
      </c>
      <c r="P47" s="3">
        <v>55.857142857142854</v>
      </c>
      <c r="Q47" s="3">
        <v>3.7142857142857144</v>
      </c>
    </row>
    <row r="48" spans="2:17" x14ac:dyDescent="0.3">
      <c r="B48" s="4">
        <v>45929</v>
      </c>
      <c r="C48" s="3">
        <v>0.7142857142857143</v>
      </c>
      <c r="D48" s="3"/>
      <c r="E48" s="3">
        <v>62.428571428571431</v>
      </c>
      <c r="G48" s="4">
        <v>45929</v>
      </c>
      <c r="H48" s="3">
        <v>43.428571428571431</v>
      </c>
      <c r="I48" s="3">
        <v>18</v>
      </c>
      <c r="K48" s="4">
        <v>45929</v>
      </c>
      <c r="L48" s="3">
        <v>60.142857142857146</v>
      </c>
      <c r="M48" s="3">
        <v>3</v>
      </c>
      <c r="O48" s="4">
        <v>45929</v>
      </c>
      <c r="P48" s="3">
        <v>61</v>
      </c>
      <c r="Q48" s="3">
        <v>2.1428571428571428</v>
      </c>
    </row>
    <row r="49" spans="2:19" x14ac:dyDescent="0.3">
      <c r="B49" s="4">
        <v>45936</v>
      </c>
      <c r="C49" s="3">
        <v>2.5714285714285716</v>
      </c>
      <c r="D49" s="3"/>
      <c r="E49" s="3">
        <v>59.142857142857146</v>
      </c>
      <c r="G49" s="4">
        <v>45936</v>
      </c>
      <c r="H49" s="3">
        <v>43.285714285714285</v>
      </c>
      <c r="I49" s="3">
        <v>17</v>
      </c>
      <c r="K49" s="4">
        <v>45936</v>
      </c>
      <c r="L49" s="3">
        <v>58</v>
      </c>
      <c r="M49" s="3">
        <v>3.7142857142857144</v>
      </c>
      <c r="O49" s="4">
        <v>45936</v>
      </c>
      <c r="P49" s="3">
        <v>59.571428571428569</v>
      </c>
      <c r="Q49" s="3">
        <v>2.1428571428571428</v>
      </c>
    </row>
    <row r="50" spans="2:19" x14ac:dyDescent="0.3">
      <c r="B50" s="4">
        <v>45943</v>
      </c>
      <c r="C50" s="3">
        <v>3.4285714285714284</v>
      </c>
      <c r="D50" s="3"/>
      <c r="E50" s="3">
        <v>56.428571428571431</v>
      </c>
      <c r="G50" s="4">
        <v>45943</v>
      </c>
      <c r="H50" s="3">
        <v>44.714285714285715</v>
      </c>
      <c r="I50" s="3">
        <v>15.142857142857142</v>
      </c>
      <c r="K50" s="4">
        <v>45943</v>
      </c>
      <c r="L50" s="3">
        <v>55.571428571428569</v>
      </c>
      <c r="M50" s="3">
        <v>4.2857142857142856</v>
      </c>
      <c r="O50" s="4">
        <v>45943</v>
      </c>
      <c r="P50" s="3">
        <v>57.857142857142854</v>
      </c>
      <c r="Q50" s="3">
        <v>2</v>
      </c>
    </row>
    <row r="51" spans="2:19" x14ac:dyDescent="0.3">
      <c r="B51" s="4">
        <v>45950</v>
      </c>
      <c r="C51" s="3">
        <v>2.5714285714285716</v>
      </c>
      <c r="D51" s="3"/>
      <c r="E51" s="3">
        <v>62.714285714285715</v>
      </c>
      <c r="G51" s="4">
        <v>45950</v>
      </c>
      <c r="H51" s="3">
        <v>48.857142857142854</v>
      </c>
      <c r="I51" s="3">
        <v>15.571428571428571</v>
      </c>
      <c r="K51" s="4">
        <v>45950</v>
      </c>
      <c r="L51" s="3">
        <v>59.142857142857146</v>
      </c>
      <c r="M51" s="3">
        <v>6.1428571428571432</v>
      </c>
      <c r="O51" s="4">
        <v>45950</v>
      </c>
      <c r="P51" s="3">
        <v>63.285714285714285</v>
      </c>
      <c r="Q51" s="3">
        <v>2</v>
      </c>
    </row>
    <row r="52" spans="2:19" x14ac:dyDescent="0.3">
      <c r="B52" s="4">
        <v>45957</v>
      </c>
      <c r="C52" s="3">
        <v>2</v>
      </c>
      <c r="D52" s="3"/>
      <c r="E52" s="3">
        <v>56.857142857142854</v>
      </c>
      <c r="G52" s="4">
        <v>45957</v>
      </c>
      <c r="H52" s="3">
        <v>40.571428571428569</v>
      </c>
      <c r="I52" s="3">
        <v>17</v>
      </c>
      <c r="K52" s="4">
        <v>45957</v>
      </c>
      <c r="L52" s="3">
        <v>55.285714285714285</v>
      </c>
      <c r="M52" s="3">
        <v>3.5714285714285716</v>
      </c>
      <c r="O52" s="4">
        <v>45957</v>
      </c>
      <c r="P52" s="3">
        <v>56.857142857142854</v>
      </c>
      <c r="Q52" s="3">
        <v>2</v>
      </c>
    </row>
    <row r="53" spans="2:19" x14ac:dyDescent="0.3">
      <c r="B53" s="4">
        <v>45964</v>
      </c>
      <c r="C53" s="3">
        <v>1.8571428571428572</v>
      </c>
      <c r="D53" s="3"/>
      <c r="E53" s="3">
        <v>53.571428571428569</v>
      </c>
      <c r="G53" s="4">
        <v>45964</v>
      </c>
      <c r="H53" s="3">
        <v>35.714285714285715</v>
      </c>
      <c r="I53" s="3">
        <v>18.714285714285715</v>
      </c>
      <c r="K53" s="4">
        <v>45964</v>
      </c>
      <c r="L53" s="3">
        <v>53.285714285714285</v>
      </c>
      <c r="M53" s="3">
        <v>2.1428571428571428</v>
      </c>
      <c r="O53" s="4">
        <v>45964</v>
      </c>
      <c r="P53" s="3">
        <v>53.714285714285715</v>
      </c>
      <c r="Q53" s="3">
        <v>1.7142857142857142</v>
      </c>
    </row>
    <row r="54" spans="2:19" x14ac:dyDescent="0.3">
      <c r="B54" s="4">
        <v>45971</v>
      </c>
      <c r="C54" s="3">
        <v>4.1428571428571432</v>
      </c>
      <c r="D54" s="3"/>
      <c r="E54" s="3">
        <v>53.714285714285715</v>
      </c>
      <c r="G54" s="4">
        <v>45971</v>
      </c>
      <c r="H54" s="3">
        <v>39.571428571428569</v>
      </c>
      <c r="I54" s="3">
        <v>17.285714285714285</v>
      </c>
      <c r="K54" s="4">
        <v>45971</v>
      </c>
      <c r="L54" s="3">
        <v>54.714285714285715</v>
      </c>
      <c r="M54" s="3">
        <v>3.1428571428571428</v>
      </c>
      <c r="O54" s="4">
        <v>45971</v>
      </c>
      <c r="P54" s="3">
        <v>56.857142857142854</v>
      </c>
      <c r="Q54" s="3">
        <v>1</v>
      </c>
    </row>
    <row r="55" spans="2:19" x14ac:dyDescent="0.3">
      <c r="B55" s="4">
        <v>45978</v>
      </c>
      <c r="C55" s="3">
        <v>0.42857142857142855</v>
      </c>
      <c r="D55" s="3"/>
      <c r="E55" s="3">
        <v>61.285714285714285</v>
      </c>
      <c r="G55" s="4">
        <v>45978</v>
      </c>
      <c r="H55" s="3">
        <v>44.142857142857146</v>
      </c>
      <c r="I55" s="3">
        <v>16.285714285714285</v>
      </c>
      <c r="K55" s="4">
        <v>45978</v>
      </c>
      <c r="L55" s="3">
        <v>54</v>
      </c>
      <c r="M55" s="3">
        <v>7.7142857142857144</v>
      </c>
      <c r="O55" s="4">
        <v>45978</v>
      </c>
      <c r="P55" s="3">
        <v>60.714285714285715</v>
      </c>
      <c r="Q55" s="3">
        <v>1</v>
      </c>
    </row>
    <row r="56" spans="2:19" x14ac:dyDescent="0.3">
      <c r="B56" s="4">
        <v>45985</v>
      </c>
      <c r="C56" s="3">
        <v>1.1428571428571428</v>
      </c>
      <c r="D56" s="3"/>
      <c r="E56" s="3">
        <v>63.285714285714285</v>
      </c>
      <c r="G56" s="4">
        <v>45985</v>
      </c>
      <c r="H56" s="3">
        <v>45.285714285714285</v>
      </c>
      <c r="I56" s="3">
        <v>17.571428571428573</v>
      </c>
      <c r="K56" s="4">
        <v>45985</v>
      </c>
      <c r="L56" s="3">
        <v>57.857142857142854</v>
      </c>
      <c r="M56" s="3">
        <v>6.5714285714285712</v>
      </c>
      <c r="O56" s="4">
        <v>45985</v>
      </c>
      <c r="P56" s="3">
        <v>63.428571428571431</v>
      </c>
      <c r="Q56" s="3">
        <v>1</v>
      </c>
    </row>
    <row r="57" spans="2:19" x14ac:dyDescent="0.3">
      <c r="B57" s="4">
        <v>45992</v>
      </c>
      <c r="C57" s="3">
        <v>3.7142857142857144</v>
      </c>
      <c r="D57" s="3"/>
      <c r="E57" s="3">
        <v>56.571428571428569</v>
      </c>
      <c r="G57" s="4">
        <v>45992</v>
      </c>
      <c r="H57" s="3">
        <v>42.142857142857146</v>
      </c>
      <c r="I57" s="3">
        <v>16.428571428571427</v>
      </c>
      <c r="K57" s="4">
        <v>45992</v>
      </c>
      <c r="L57" s="3">
        <v>54.857142857142854</v>
      </c>
      <c r="M57" s="3">
        <v>5.4285714285714288</v>
      </c>
      <c r="O57" s="4">
        <v>45992</v>
      </c>
      <c r="P57" s="3">
        <v>57.857142857142854</v>
      </c>
      <c r="Q57" s="3">
        <v>2.4285714285714284</v>
      </c>
    </row>
    <row r="58" spans="2:19" x14ac:dyDescent="0.3">
      <c r="B58" s="4">
        <v>45999</v>
      </c>
      <c r="C58" s="3">
        <v>1.5714285714285714</v>
      </c>
      <c r="D58" s="3"/>
      <c r="E58" s="3">
        <v>56.428571428571431</v>
      </c>
      <c r="G58" s="4">
        <v>45999</v>
      </c>
      <c r="H58" s="3">
        <v>40</v>
      </c>
      <c r="I58" s="3">
        <v>16.857142857142858</v>
      </c>
      <c r="K58" s="4">
        <v>45999</v>
      </c>
      <c r="L58" s="3">
        <v>53.285714285714285</v>
      </c>
      <c r="M58" s="3">
        <v>4.7142857142857144</v>
      </c>
      <c r="O58" s="4">
        <v>45999</v>
      </c>
      <c r="P58" s="3">
        <v>55</v>
      </c>
      <c r="Q58" s="3">
        <v>3</v>
      </c>
    </row>
    <row r="59" spans="2:19" x14ac:dyDescent="0.3">
      <c r="B59" s="4">
        <v>46006</v>
      </c>
      <c r="C59" s="3">
        <v>1.2857142857142858</v>
      </c>
      <c r="D59" s="3"/>
      <c r="E59" s="3">
        <v>56.571428571428569</v>
      </c>
      <c r="G59" s="4">
        <v>46006</v>
      </c>
      <c r="H59" s="3">
        <v>38.571428571428569</v>
      </c>
      <c r="I59" s="3">
        <v>19</v>
      </c>
      <c r="K59" s="4">
        <v>46006</v>
      </c>
      <c r="L59" s="3">
        <v>53</v>
      </c>
      <c r="M59" s="3">
        <v>4.8571428571428568</v>
      </c>
      <c r="O59" s="4">
        <v>46006</v>
      </c>
      <c r="P59" s="3">
        <v>55.857142857142854</v>
      </c>
      <c r="Q59" s="3">
        <v>2</v>
      </c>
    </row>
    <row r="60" spans="2:19" x14ac:dyDescent="0.3">
      <c r="B60" s="4">
        <v>46013</v>
      </c>
      <c r="C60" s="3">
        <v>2.7142857142857144</v>
      </c>
      <c r="D60" s="3"/>
      <c r="E60" s="3">
        <v>52.428571428571431</v>
      </c>
      <c r="G60" s="4">
        <v>46013</v>
      </c>
      <c r="H60" s="3">
        <v>33.428571428571431</v>
      </c>
      <c r="I60" s="3">
        <v>21.714285714285715</v>
      </c>
      <c r="K60" s="4">
        <v>46013</v>
      </c>
      <c r="L60" s="3">
        <v>50</v>
      </c>
      <c r="M60" s="3">
        <v>5.1428571428571432</v>
      </c>
      <c r="O60" s="4">
        <v>46013</v>
      </c>
      <c r="P60" s="3">
        <v>54.142857142857146</v>
      </c>
      <c r="Q60" s="3">
        <v>1</v>
      </c>
    </row>
    <row r="61" spans="2:19" x14ac:dyDescent="0.3">
      <c r="B61" s="4">
        <v>46020</v>
      </c>
      <c r="C61" s="3">
        <v>2.8571428571428572</v>
      </c>
      <c r="D61" s="3"/>
      <c r="E61" s="3">
        <v>54.714285714285715</v>
      </c>
      <c r="G61" s="4">
        <v>46020</v>
      </c>
      <c r="H61" s="3">
        <v>33.428571428571431</v>
      </c>
      <c r="I61" s="3">
        <v>23</v>
      </c>
      <c r="K61" s="4">
        <v>46020</v>
      </c>
      <c r="L61" s="3">
        <v>53</v>
      </c>
      <c r="M61" s="3">
        <v>4.5714285714285712</v>
      </c>
      <c r="O61" s="4">
        <v>46020</v>
      </c>
      <c r="P61" s="3">
        <v>56.571428571428569</v>
      </c>
      <c r="Q61" s="3">
        <v>1</v>
      </c>
    </row>
    <row r="62" spans="2:19" x14ac:dyDescent="0.3">
      <c r="B62" s="4">
        <v>46027</v>
      </c>
      <c r="C62" s="3">
        <v>1.4285714285714286</v>
      </c>
      <c r="D62" s="3"/>
      <c r="E62" s="3">
        <v>61.571428571428569</v>
      </c>
      <c r="F62" s="3"/>
      <c r="G62" s="4">
        <v>46027</v>
      </c>
      <c r="H62" s="3">
        <v>36.571428571428569</v>
      </c>
      <c r="I62" s="3">
        <v>24</v>
      </c>
      <c r="J62" s="3"/>
      <c r="K62" s="4">
        <v>46027</v>
      </c>
      <c r="L62" s="3">
        <v>56.714285714285715</v>
      </c>
      <c r="M62" s="3">
        <v>6.2857142857142856</v>
      </c>
      <c r="N62" s="3"/>
      <c r="O62" s="4">
        <v>46027</v>
      </c>
      <c r="P62" s="3">
        <v>62</v>
      </c>
      <c r="Q62" s="3">
        <v>1</v>
      </c>
      <c r="R62" s="3"/>
      <c r="S62" s="3"/>
    </row>
    <row r="63" spans="2:19" x14ac:dyDescent="0.3">
      <c r="B63" s="4">
        <v>46034</v>
      </c>
      <c r="C63" s="3">
        <v>1.4285714285714286</v>
      </c>
      <c r="D63" s="3"/>
      <c r="E63" s="3">
        <v>63.714285714285715</v>
      </c>
      <c r="G63" s="4">
        <v>46034</v>
      </c>
      <c r="H63" s="3">
        <v>38.857142857142854</v>
      </c>
      <c r="I63" s="3">
        <v>24.428571428571427</v>
      </c>
      <c r="K63" s="4">
        <v>46034</v>
      </c>
      <c r="L63" s="3">
        <v>58.428571428571431</v>
      </c>
      <c r="M63" s="3">
        <v>6.7142857142857144</v>
      </c>
      <c r="O63" s="4">
        <v>46034</v>
      </c>
      <c r="P63" s="3">
        <v>64.142857142857139</v>
      </c>
      <c r="Q63" s="3">
        <v>1</v>
      </c>
    </row>
    <row r="64" spans="2:19" x14ac:dyDescent="0.3">
      <c r="B64" s="4">
        <v>46041</v>
      </c>
      <c r="C64" s="3">
        <v>1.2857142857142858</v>
      </c>
      <c r="D64" s="3"/>
      <c r="E64" s="3">
        <v>61.571428571428569</v>
      </c>
      <c r="G64" s="4">
        <v>46041</v>
      </c>
      <c r="H64" s="3">
        <v>38.428571428571431</v>
      </c>
      <c r="I64" s="3">
        <v>23.142857142857142</v>
      </c>
      <c r="K64" s="4">
        <v>46041</v>
      </c>
      <c r="L64" s="3">
        <v>56.714285714285715</v>
      </c>
      <c r="M64" s="3">
        <v>6.1428571428571432</v>
      </c>
      <c r="O64" s="4">
        <v>46041</v>
      </c>
      <c r="P64" s="3">
        <v>61.857142857142854</v>
      </c>
      <c r="Q64" s="3">
        <v>1</v>
      </c>
    </row>
    <row r="65" spans="2:17" x14ac:dyDescent="0.3">
      <c r="B65" s="4">
        <v>46048</v>
      </c>
      <c r="C65" s="3">
        <v>2.8571428571428572</v>
      </c>
      <c r="D65" s="3"/>
      <c r="E65" s="3">
        <v>57.571428571428569</v>
      </c>
      <c r="G65" s="4">
        <v>46048</v>
      </c>
      <c r="H65" s="3">
        <v>36.857142857142854</v>
      </c>
      <c r="I65" s="3">
        <v>22.857142857142858</v>
      </c>
      <c r="K65" s="4">
        <v>46048</v>
      </c>
      <c r="L65" s="3">
        <v>54.428571428571431</v>
      </c>
      <c r="M65" s="3">
        <v>6</v>
      </c>
      <c r="O65" s="4">
        <v>46048</v>
      </c>
      <c r="P65" s="3">
        <v>59.428571428571431</v>
      </c>
      <c r="Q65" s="3">
        <v>1</v>
      </c>
    </row>
    <row r="66" spans="2:17" x14ac:dyDescent="0.3">
      <c r="B66" s="4">
        <v>46055</v>
      </c>
      <c r="C66" s="3">
        <v>1.1428571428571428</v>
      </c>
      <c r="D66" s="3"/>
      <c r="E66" s="3">
        <v>50.428571428571431</v>
      </c>
      <c r="G66" s="4">
        <v>46055</v>
      </c>
      <c r="H66" s="3">
        <v>31.142857142857142</v>
      </c>
      <c r="I66" s="3">
        <v>19.285714285714285</v>
      </c>
      <c r="K66" s="4">
        <v>46055</v>
      </c>
      <c r="L66" s="3">
        <v>45.285714285714285</v>
      </c>
      <c r="M66" s="3">
        <v>6.2857142857142856</v>
      </c>
      <c r="O66" s="4">
        <v>46055</v>
      </c>
      <c r="P66" s="3">
        <v>50.571428571428569</v>
      </c>
      <c r="Q66" s="3">
        <v>1</v>
      </c>
    </row>
    <row r="67" spans="2:17" x14ac:dyDescent="0.3">
      <c r="B67" s="4">
        <v>46062</v>
      </c>
      <c r="C67" s="3">
        <v>2.7142857142857144</v>
      </c>
      <c r="D67" s="3"/>
      <c r="E67" s="3">
        <v>48.285714285714285</v>
      </c>
      <c r="G67" s="4">
        <v>46062</v>
      </c>
      <c r="H67" s="3">
        <v>31.571428571428573</v>
      </c>
      <c r="I67" s="3">
        <v>18.857142857142858</v>
      </c>
      <c r="K67" s="4">
        <v>46062</v>
      </c>
      <c r="L67" s="3">
        <v>45.714285714285715</v>
      </c>
      <c r="M67" s="3">
        <v>5.2857142857142856</v>
      </c>
      <c r="O67" s="4">
        <v>46062</v>
      </c>
      <c r="P67" s="3">
        <v>49.857142857142854</v>
      </c>
      <c r="Q67" s="3">
        <v>1.1428571428571428</v>
      </c>
    </row>
    <row r="68" spans="2:17" x14ac:dyDescent="0.3">
      <c r="B68" s="4">
        <v>46069</v>
      </c>
      <c r="C68" s="3">
        <v>2.1428571428571428</v>
      </c>
      <c r="D68" s="3"/>
      <c r="E68" s="3">
        <v>47.857142857142854</v>
      </c>
      <c r="G68" s="4">
        <v>46069</v>
      </c>
      <c r="H68" s="3">
        <v>29.571428571428573</v>
      </c>
      <c r="I68" s="3">
        <v>20.142857142857142</v>
      </c>
      <c r="K68" s="4">
        <v>46069</v>
      </c>
      <c r="L68" s="3">
        <v>44.428571428571431</v>
      </c>
      <c r="M68" s="3">
        <v>5.5714285714285712</v>
      </c>
      <c r="O68" s="4">
        <v>46069</v>
      </c>
      <c r="P68" s="3">
        <v>49</v>
      </c>
      <c r="Q68" s="3">
        <v>1</v>
      </c>
    </row>
    <row r="69" spans="2:17" x14ac:dyDescent="0.3">
      <c r="B69" s="4">
        <v>46076</v>
      </c>
      <c r="C69" s="3">
        <v>2.2857142857142856</v>
      </c>
      <c r="D69" s="3"/>
      <c r="E69" s="3">
        <v>48.428571428571431</v>
      </c>
      <c r="G69" s="4">
        <v>46076</v>
      </c>
      <c r="H69" s="3">
        <v>28.571428571428573</v>
      </c>
      <c r="I69" s="3">
        <v>21.714285714285715</v>
      </c>
      <c r="K69" s="4">
        <v>46076</v>
      </c>
      <c r="L69" s="3">
        <v>41.428571428571431</v>
      </c>
      <c r="M69" s="3">
        <v>9.2857142857142865</v>
      </c>
      <c r="O69" s="4">
        <v>46076</v>
      </c>
      <c r="P69" s="3">
        <v>49.714285714285715</v>
      </c>
      <c r="Q69" s="3">
        <v>1</v>
      </c>
    </row>
    <row r="70" spans="2:17" x14ac:dyDescent="0.3">
      <c r="B70" s="4">
        <v>46083</v>
      </c>
      <c r="C70" s="3">
        <v>2.1428571428571428</v>
      </c>
      <c r="D70" s="3"/>
      <c r="E70" s="3">
        <v>42.428571428571431</v>
      </c>
      <c r="G70" s="4">
        <v>46083</v>
      </c>
      <c r="H70" s="3">
        <v>24.142857142857142</v>
      </c>
      <c r="I70" s="3">
        <v>20</v>
      </c>
      <c r="K70" s="4">
        <v>46083</v>
      </c>
      <c r="L70" s="3">
        <v>38.142857142857146</v>
      </c>
      <c r="M70" s="3">
        <v>6.4285714285714288</v>
      </c>
      <c r="O70" s="4">
        <v>46083</v>
      </c>
      <c r="P70" s="3">
        <v>43.571428571428569</v>
      </c>
      <c r="Q70" s="3">
        <v>1</v>
      </c>
    </row>
    <row r="71" spans="2:17" x14ac:dyDescent="0.3">
      <c r="B71" s="4">
        <v>46090</v>
      </c>
      <c r="C71" s="3">
        <v>3.1428571428571428</v>
      </c>
      <c r="D71" s="3"/>
      <c r="E71" s="3">
        <v>40.571428571428569</v>
      </c>
      <c r="G71" s="4">
        <v>46090</v>
      </c>
      <c r="H71" s="3">
        <v>23.285714285714285</v>
      </c>
      <c r="I71" s="3">
        <v>20.142857142857142</v>
      </c>
      <c r="K71" s="4">
        <v>46090</v>
      </c>
      <c r="L71" s="3">
        <v>38.714285714285715</v>
      </c>
      <c r="M71" s="3">
        <v>5</v>
      </c>
      <c r="O71" s="4">
        <v>46090</v>
      </c>
      <c r="P71" s="3">
        <v>42.714285714285715</v>
      </c>
      <c r="Q71" s="3">
        <v>1</v>
      </c>
    </row>
    <row r="72" spans="2:17" x14ac:dyDescent="0.3">
      <c r="B72" s="4">
        <v>46097</v>
      </c>
      <c r="C72" s="3">
        <v>1.8571428571428572</v>
      </c>
      <c r="D72" s="3"/>
      <c r="E72" s="3">
        <v>39.571428571428569</v>
      </c>
      <c r="G72" s="4">
        <v>46097</v>
      </c>
      <c r="H72" s="3">
        <v>22</v>
      </c>
      <c r="I72" s="3">
        <v>19.428571428571427</v>
      </c>
      <c r="K72" s="4">
        <v>46097</v>
      </c>
      <c r="L72" s="3">
        <v>36.428571428571431</v>
      </c>
      <c r="M72" s="3">
        <v>5</v>
      </c>
      <c r="O72" s="4">
        <v>46097</v>
      </c>
      <c r="P72" s="3">
        <v>40.428571428571431</v>
      </c>
      <c r="Q72" s="3">
        <v>1</v>
      </c>
    </row>
    <row r="73" spans="2:17" x14ac:dyDescent="0.3">
      <c r="B73" s="4">
        <v>46104</v>
      </c>
      <c r="C73" s="3">
        <v>3.1428571428571428</v>
      </c>
      <c r="D73" s="3"/>
      <c r="E73" s="3">
        <v>40.142857142857146</v>
      </c>
      <c r="G73" s="4">
        <v>46104</v>
      </c>
      <c r="H73" s="3">
        <v>22.714285714285715</v>
      </c>
      <c r="I73" s="3">
        <v>20</v>
      </c>
      <c r="K73" s="4">
        <v>46104</v>
      </c>
      <c r="L73" s="3">
        <v>38.285714285714285</v>
      </c>
      <c r="M73" s="3">
        <v>5</v>
      </c>
      <c r="O73" s="4">
        <v>46104</v>
      </c>
      <c r="P73" s="3">
        <v>41.285714285714285</v>
      </c>
      <c r="Q73" s="3">
        <v>2</v>
      </c>
    </row>
    <row r="74" spans="2:17" x14ac:dyDescent="0.3">
      <c r="B74" s="4">
        <v>46111</v>
      </c>
      <c r="C74" s="3">
        <v>1</v>
      </c>
      <c r="D74" s="3"/>
      <c r="E74" s="3">
        <v>43</v>
      </c>
      <c r="G74" s="4">
        <v>46111</v>
      </c>
      <c r="H74" s="3">
        <v>22.5</v>
      </c>
      <c r="I74" s="3">
        <v>20.5</v>
      </c>
      <c r="K74" s="4">
        <v>46111</v>
      </c>
      <c r="L74" s="3">
        <v>40</v>
      </c>
      <c r="M74" s="3">
        <v>4</v>
      </c>
      <c r="O74" s="4">
        <v>46111</v>
      </c>
      <c r="P74" s="3">
        <v>41.5</v>
      </c>
      <c r="Q74" s="3">
        <v>2.5</v>
      </c>
    </row>
  </sheetData>
  <mergeCells count="4">
    <mergeCell ref="B7:C7"/>
    <mergeCell ref="K7:L7"/>
    <mergeCell ref="O7:P7"/>
    <mergeCell ref="G7:H7"/>
  </mergeCells>
  <pageMargins left="0.7" right="0.7" top="0.75" bottom="0.75" header="0.3" footer="0.3"/>
  <pageSetup paperSize="9" orientation="portrait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40"/>
  <sheetViews>
    <sheetView zoomScaleNormal="100" workbookViewId="0">
      <selection activeCell="Z9" sqref="Z9"/>
    </sheetView>
  </sheetViews>
  <sheetFormatPr defaultRowHeight="14.4" x14ac:dyDescent="0.3"/>
  <sheetData>
    <row r="1" spans="1:8" ht="23.4" customHeight="1" x14ac:dyDescent="0.3">
      <c r="A1" s="11" t="s">
        <v>11</v>
      </c>
      <c r="H1" s="8"/>
    </row>
    <row r="40" spans="2:2" x14ac:dyDescent="0.3">
      <c r="B40" s="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1"/>
  <sheetViews>
    <sheetView topLeftCell="A2" workbookViewId="0">
      <selection activeCell="I38" sqref="I38"/>
    </sheetView>
  </sheetViews>
  <sheetFormatPr defaultRowHeight="14.4" x14ac:dyDescent="0.3"/>
  <sheetData>
    <row r="1" spans="1:8" ht="23.4" customHeight="1" x14ac:dyDescent="0.3">
      <c r="A1" s="11" t="s">
        <v>11</v>
      </c>
      <c r="H1" s="8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1"/>
  <sheetViews>
    <sheetView topLeftCell="A6" workbookViewId="0">
      <selection activeCell="O1" sqref="O1"/>
    </sheetView>
  </sheetViews>
  <sheetFormatPr defaultRowHeight="14.4" x14ac:dyDescent="0.3"/>
  <sheetData>
    <row r="1" spans="1:8" ht="23.4" customHeight="1" x14ac:dyDescent="0.3">
      <c r="A1" s="11" t="s">
        <v>11</v>
      </c>
      <c r="H1" s="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"/>
  <sheetViews>
    <sheetView workbookViewId="0">
      <selection activeCell="Z21" sqref="Z21"/>
    </sheetView>
  </sheetViews>
  <sheetFormatPr defaultRowHeight="14.4" x14ac:dyDescent="0.3"/>
  <sheetData>
    <row r="1" spans="1:8" ht="23.4" customHeight="1" x14ac:dyDescent="0.3">
      <c r="A1" s="11" t="s">
        <v>11</v>
      </c>
      <c r="H1" s="8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k F A A B Q S w M E F A A C A A g A 6 V C m X C e P d f u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W q e r m O o j T 6 M a 6 M P 9 Y M d A F B L A w Q U A A I A C A D p U K Z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V C m X D O P W O F h A g A A D Q c A A B M A H A B G b 3 J t d W x h c y 9 T Z W N 0 a W 9 u M S 5 t I K I Y A C i g F A A A A A A A A A A A A A A A A A A A A A A A A A A A A I V U b W v b M B D + b s h / E B o U h z o G p y E w u g y C 0 0 B g 7 W g T N k I I Q 4 0 v L 9 S W h i W P h p D / v p P 8 G t t p 8 y X W P d I 9 d 4 9 O j 4 S N O g h O 5 u m / d 9 + x O p b c s x g C M k 5 2 f y b s E B 5 9 4 D K R E 6 b Y Y M F e Q 5 B k R E J Q H Y v g b y 6 S e A M Y e X j f Q O j 6 S R w D V 7 9 F / P Y q x J v d P a 2 e W A Q j a k 5 6 H l 2 f V 7 7 g C v e s n T T D F + r v G d 8 h 4 + L 4 F y i m M n v d R c y 4 3 I o 4 8 k W Y R F y D 0 k 7 p n N O J T t i R O m T G 1 X D g a u z s E B 1 U g F G F a x L g t w l i / S o G m c c V v C s T X w j F w m a O G Q 8 O O + A i k U 3 s S S j y E T 6 F i I X Q j D + 2 R n W 2 n 3 E A q H Y T f M F U v C U + B 6 3 e p p b u 3 C 3 U n H E J s U I 5 H 1 H n f a n n O A h S J e 2 a 4 g 6 h 6 V a H A N v s i R b R N R F 7 p b / X 3 S p V C 9 E S W N z O U 6 s F m c z e K p E O f M y D C T G D n 0 g l o k 9 o s u w 0 2 5 z x H L Z k Z Q p Y k + 9 D o v b A i 3 V v S C C U U K x v h + 2 8 X j v x R W k F r + s 1 m X N i a 4 H j 5 0 5 j E d k r X e 2 6 S 2 5 o j 9 4 Q E 3 / g g V 3 f c O t 1 n X 7 X l N k 4 3 P M + P a 4 P l z 2 9 A M f n i C W b D m T Z V Q p k Y b v e v H 5 w l d 6 o 8 Q W i j Q H d o E e m S 5 q + t E K I 6 f K R V o e y m q 7 f r m W 9 t M Y 1 o u c Q 6 9 f 4 B 5 5 e Y f 6 1 d e A W C m x C 3 0 b k L h W Y P u N d m T s 9 b H N o m E P 9 B v Q 1 h + 4 a k N f P s U G G 8 S Q M q 1 q K 9 P G 2 q W m g d j n 7 K G d m X 7 l h V T y q s K V L I 2 p a T 2 k 2 u b 3 U D K W 0 k K p p 0 P p T N H d V F b v t d q t d R + J f e 8 8 a K F t u y o N t Z 1 y X N Z y v z q d 3 f U D r d Z Q j 2 t r C s x 7 H D o 7 M V a b 7 / 1 B L A Q I t A B Q A A g A I A O l Q p l w n j 3 X 7 p g A A A P Y A A A A S A A A A A A A A A A A A A A A A A A A A A A B D b 2 5 m a W c v U G F j a 2 F n Z S 5 4 b W x Q S w E C L Q A U A A I A C A D p U K Z c D 8 r p q 6 Q A A A D p A A A A E w A A A A A A A A A A A A A A A A D y A A A A W 0 N v b n R l b n R f V H l w Z X N d L n h t b F B L A Q I t A B Q A A g A I A O l Q p l w z j 1 j h Y Q I A A A 0 H A A A T A A A A A A A A A A A A A A A A A O M B A A B G b 3 J t d W x h c y 9 T Z W N 0 a W 9 u M S 5 t U E s F B g A A A A A D A A M A w g A A A J E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s W A A A A A A A A u R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W d f R G F p b H l D Z W 5 z d X N E Y X R h N F R h Y m x l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g x Y W N m Z D g 2 L W M 1 Y 2 I t N D Y x O C 1 i O D d j L W N m O W M 0 M z V h Z j A 5 M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E Y X k m c X V v d D s s J n F 1 b 3 Q 7 R G F 0 Z S Z x d W 9 0 O y w m c X V v d D t D Z W 5 0 c m V z J n F 1 b 3 Q 7 L C Z x d W 9 0 O 1 R v d G F s J n F 1 b 3 Q 7 L C Z x d W 9 0 O 0 l u Z G l n Z W 5 v d X M m c X V v d D s s J n F 1 b 3 Q 7 T m 9 0 I E l u Z G l n Z W 5 v d X M m c X V v d D s s J n F 1 b 3 Q 7 R m V t Y W x l J n F 1 b 3 Q 7 L C Z x d W 9 0 O 0 1 h b G U m c X V v d D s s J n F 1 b 3 Q 7 T m 9 0 I E 9 y Z G V y Z W Q m c X V v d D s s J n F 1 b 3 Q 7 U m V t Y W 5 k J n F 1 b 3 Q 7 L C Z x d W 9 0 O 1 N l b n R l b m N l J n F 1 b 3 Q 7 L C Z x d W 9 0 O 0 R h a W x 5 I E N l b n N l c y A t I E Z Z U S Z x d W 9 0 O y w m c X V v d D t E Y W l s e S B D Z W 5 z Z X M g L S B G W S Z x d W 9 0 O 1 0 i I C 8 + P E V u d H J 5 I F R 5 c G U 9 I k Z p b G x D b 2 x 1 b W 5 U e X B l c y I g V m F s d W U 9 I n N B d 2 t H Q X d N R E F 3 T U R B d 0 1 B Q U E 9 P S I g L z 4 8 R W 5 0 c n k g V H l w Z T 0 i R m l s b E x h c 3 R V c G R h d G V k I i B W Y W x 1 Z T 0 i Z D I w M j Y t M D U t M D Z U M D A 6 M z c 6 M T g u N j A 0 N D Y 5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4 O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V n X 0 R h a W x 5 Q 2 V u c 3 V z R G F 0 Y T R U Y W J s Z X M v Q X V 0 b 1 J l b W 9 2 Z W R D b 2 x 1 b W 5 z M S 5 7 R G F 5 L D B 9 J n F 1 b 3 Q 7 L C Z x d W 9 0 O 1 N l Y 3 R p b 2 4 x L 0 F 1 Z 1 9 E Y W l s e U N l b n N 1 c 0 R h d G E 0 V G F i b G V z L 0 F 1 d G 9 S Z W 1 v d m V k Q 2 9 s d W 1 u c z E u e 0 R h d G U s M X 0 m c X V v d D s s J n F 1 b 3 Q 7 U 2 V j d G l v b j E v Q X V n X 0 R h a W x 5 Q 2 V u c 3 V z R G F 0 Y T R U Y W J s Z X M v Q X V 0 b 1 J l b W 9 2 Z W R D b 2 x 1 b W 5 z M S 5 7 Q 2 V u d H J l c y w y f S Z x d W 9 0 O y w m c X V v d D t T Z W N 0 a W 9 u M S 9 B d W d f R G F p b H l D Z W 5 z d X N E Y X R h N F R h Y m x l c y 9 B d X R v U m V t b 3 Z l Z E N v b H V t b n M x L n t U b 3 R h b C w z f S Z x d W 9 0 O y w m c X V v d D t T Z W N 0 a W 9 u M S 9 B d W d f R G F p b H l D Z W 5 z d X N E Y X R h N F R h Y m x l c y 9 B d X R v U m V t b 3 Z l Z E N v b H V t b n M x L n t J b m R p Z 2 V u b 3 V z L D R 9 J n F 1 b 3 Q 7 L C Z x d W 9 0 O 1 N l Y 3 R p b 2 4 x L 0 F 1 Z 1 9 E Y W l s e U N l b n N 1 c 0 R h d G E 0 V G F i b G V z L 0 F 1 d G 9 S Z W 1 v d m V k Q 2 9 s d W 1 u c z E u e 0 5 v d C B J b m R p Z 2 V u b 3 V z L D V 9 J n F 1 b 3 Q 7 L C Z x d W 9 0 O 1 N l Y 3 R p b 2 4 x L 0 F 1 Z 1 9 E Y W l s e U N l b n N 1 c 0 R h d G E 0 V G F i b G V z L 0 F 1 d G 9 S Z W 1 v d m V k Q 2 9 s d W 1 u c z E u e 0 Z l b W F s Z S w 2 f S Z x d W 9 0 O y w m c X V v d D t T Z W N 0 a W 9 u M S 9 B d W d f R G F p b H l D Z W 5 z d X N E Y X R h N F R h Y m x l c y 9 B d X R v U m V t b 3 Z l Z E N v b H V t b n M x L n t N Y W x l L D d 9 J n F 1 b 3 Q 7 L C Z x d W 9 0 O 1 N l Y 3 R p b 2 4 x L 0 F 1 Z 1 9 E Y W l s e U N l b n N 1 c 0 R h d G E 0 V G F i b G V z L 0 F 1 d G 9 S Z W 1 v d m V k Q 2 9 s d W 1 u c z E u e 0 5 v d C B P c m R l c m V k L D h 9 J n F 1 b 3 Q 7 L C Z x d W 9 0 O 1 N l Y 3 R p b 2 4 x L 0 F 1 Z 1 9 E Y W l s e U N l b n N 1 c 0 R h d G E 0 V G F i b G V z L 0 F 1 d G 9 S Z W 1 v d m V k Q 2 9 s d W 1 u c z E u e 1 J l b W F u Z C w 5 f S Z x d W 9 0 O y w m c X V v d D t T Z W N 0 a W 9 u M S 9 B d W d f R G F p b H l D Z W 5 z d X N E Y X R h N F R h Y m x l c y 9 B d X R v U m V t b 3 Z l Z E N v b H V t b n M x L n t T Z W 5 0 Z W 5 j Z S w x M H 0 m c X V v d D s s J n F 1 b 3 Q 7 U 2 V j d G l v b j E v Q X V n X 0 R h a W x 5 Q 2 V u c 3 V z R G F 0 Y T R U Y W J s Z X M v Q X V 0 b 1 J l b W 9 2 Z W R D b 2 x 1 b W 5 z M S 5 7 R G F p b H k g Q 2 V u c 2 V z I C 0 g R l l R L D E x f S Z x d W 9 0 O y w m c X V v d D t T Z W N 0 a W 9 u M S 9 B d W d f R G F p b H l D Z W 5 z d X N E Y X R h N F R h Y m x l c y 9 B d X R v U m V t b 3 Z l Z E N v b H V t b n M x L n t E Y W l s e S B D Z W 5 z Z X M g L S B G W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1 Z 1 9 E Y W l s e U N l b n N 1 c 0 R h d G E 0 V G F i b G V z L 0 F 1 d G 9 S Z W 1 v d m V k Q 2 9 s d W 1 u c z E u e 0 R h e S w w f S Z x d W 9 0 O y w m c X V v d D t T Z W N 0 a W 9 u M S 9 B d W d f R G F p b H l D Z W 5 z d X N E Y X R h N F R h Y m x l c y 9 B d X R v U m V t b 3 Z l Z E N v b H V t b n M x L n t E Y X R l L D F 9 J n F 1 b 3 Q 7 L C Z x d W 9 0 O 1 N l Y 3 R p b 2 4 x L 0 F 1 Z 1 9 E Y W l s e U N l b n N 1 c 0 R h d G E 0 V G F i b G V z L 0 F 1 d G 9 S Z W 1 v d m V k Q 2 9 s d W 1 u c z E u e 0 N l b n R y Z X M s M n 0 m c X V v d D s s J n F 1 b 3 Q 7 U 2 V j d G l v b j E v Q X V n X 0 R h a W x 5 Q 2 V u c 3 V z R G F 0 Y T R U Y W J s Z X M v Q X V 0 b 1 J l b W 9 2 Z W R D b 2 x 1 b W 5 z M S 5 7 V G 9 0 Y W w s M 3 0 m c X V v d D s s J n F 1 b 3 Q 7 U 2 V j d G l v b j E v Q X V n X 0 R h a W x 5 Q 2 V u c 3 V z R G F 0 Y T R U Y W J s Z X M v Q X V 0 b 1 J l b W 9 2 Z W R D b 2 x 1 b W 5 z M S 5 7 S W 5 k a W d l b m 9 1 c y w 0 f S Z x d W 9 0 O y w m c X V v d D t T Z W N 0 a W 9 u M S 9 B d W d f R G F p b H l D Z W 5 z d X N E Y X R h N F R h Y m x l c y 9 B d X R v U m V t b 3 Z l Z E N v b H V t b n M x L n t O b 3 Q g S W 5 k a W d l b m 9 1 c y w 1 f S Z x d W 9 0 O y w m c X V v d D t T Z W N 0 a W 9 u M S 9 B d W d f R G F p b H l D Z W 5 z d X N E Y X R h N F R h Y m x l c y 9 B d X R v U m V t b 3 Z l Z E N v b H V t b n M x L n t G Z W 1 h b G U s N n 0 m c X V v d D s s J n F 1 b 3 Q 7 U 2 V j d G l v b j E v Q X V n X 0 R h a W x 5 Q 2 V u c 3 V z R G F 0 Y T R U Y W J s Z X M v Q X V 0 b 1 J l b W 9 2 Z W R D b 2 x 1 b W 5 z M S 5 7 T W F s Z S w 3 f S Z x d W 9 0 O y w m c X V v d D t T Z W N 0 a W 9 u M S 9 B d W d f R G F p b H l D Z W 5 z d X N E Y X R h N F R h Y m x l c y 9 B d X R v U m V t b 3 Z l Z E N v b H V t b n M x L n t O b 3 Q g T 3 J k Z X J l Z C w 4 f S Z x d W 9 0 O y w m c X V v d D t T Z W N 0 a W 9 u M S 9 B d W d f R G F p b H l D Z W 5 z d X N E Y X R h N F R h Y m x l c y 9 B d X R v U m V t b 3 Z l Z E N v b H V t b n M x L n t S Z W 1 h b m Q s O X 0 m c X V v d D s s J n F 1 b 3 Q 7 U 2 V j d G l v b j E v Q X V n X 0 R h a W x 5 Q 2 V u c 3 V z R G F 0 Y T R U Y W J s Z X M v Q X V 0 b 1 J l b W 9 2 Z W R D b 2 x 1 b W 5 z M S 5 7 U 2 V u d G V u Y 2 U s M T B 9 J n F 1 b 3 Q 7 L C Z x d W 9 0 O 1 N l Y 3 R p b 2 4 x L 0 F 1 Z 1 9 E Y W l s e U N l b n N 1 c 0 R h d G E 0 V G F i b G V z L 0 F 1 d G 9 S Z W 1 v d m V k Q 2 9 s d W 1 u c z E u e 0 R h a W x 5 I E N l b n N l c y A t I E Z Z U S w x M X 0 m c X V v d D s s J n F 1 b 3 Q 7 U 2 V j d G l v b j E v Q X V n X 0 R h a W x 5 Q 2 V u c 3 V z R G F 0 Y T R U Y W J s Z X M v Q X V 0 b 1 J l b W 9 2 Z W R D b 2 x 1 b W 5 z M S 5 7 R G F p b H k g Q 2 V u c 2 V z I C 0 g R l k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d W d f R G F p b H l D Z W 5 z d X N E Y X R h N F R h Y m x l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W d f R G F p b H l D Z W 5 z d X N E Y X R h N F R h Y m x l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1 9 E Y W l s e U N l b n N 1 c 0 R h d G E 0 V G F i b G V z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W d f R G F p b H l D Z W 5 z d X N E Y X R h N F R h Y m x l c y 9 J b n N l c n R l Z C U y M F l l Y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W d f R G F p b H l D Z W 5 z d X N E Y X R h N F R h Y m x l c y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1 9 E Y W l s e U N l b n N 1 c 0 R h d G E 0 V G F i b G V z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1 9 E Y W l s e U N l b n N 1 c 0 R h d G E 0 V G F i b G V z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n X 0 R h a W x 5 Q 2 V u c 3 V z R G F 0 Y T R U Y W J s Z X M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n X 0 R h a W x 5 Q 2 V u c 3 V z R G F 0 Y T R U Y W J s Z X M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1 9 E Y W l s e U N l b n N 1 c 0 R h d G E 0 V G F i b G V z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n X 0 R h a W x 5 Q 2 V u c 3 V z R G F 0 Y T R U Y W J s Z X M v U m V u Y W 1 l Z C U y M E N v b H V t b n M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z I G j S w Z F d A s T U 4 j 1 F f C P M A A A A A A g A A A A A A A 2 Y A A M A A A A A Q A A A A 4 Q h g z N 8 b A w 7 i e F l e H y E 2 t A A A A A A E g A A A o A A A A B A A A A A c T i i M t 6 y x e L q c 3 P 4 H E U u 6 U A A A A M 5 H D j N 6 C p u x P i k h O m c A 2 Z N U x N Q / n 6 f U M I r a a B S Y n u 8 j m F 9 9 w R / D K T B O a 6 s x d e v i a c m P U + M O 2 O 2 q x B 8 S j q h 6 X 1 T m b H x d v d u o G D u G e b z U V 5 0 C F A A A A I 9 Z I S r J d 3 Q p A y k y o j f e L V P Z H D 1 X < / D a t a M a s h u p > 
</file>

<file path=customXml/itemProps1.xml><?xml version="1.0" encoding="utf-8"?>
<ds:datastoreItem xmlns:ds="http://schemas.openxmlformats.org/officeDocument/2006/customXml" ds:itemID="{A5A084CC-4915-44D3-A849-7B281147250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Youth detention tables</vt:lpstr>
      <vt:lpstr>Pivot</vt:lpstr>
      <vt:lpstr>Pop by Location</vt:lpstr>
      <vt:lpstr>Pop by Legal Status</vt:lpstr>
      <vt:lpstr>Pop by Gender</vt:lpstr>
      <vt:lpstr>Pop by Aboriginal Status</vt:lpstr>
    </vt:vector>
  </TitlesOfParts>
  <Manager/>
  <Company>Northern Territory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weekly juveniles in detention</dc:title>
  <dc:subject/>
  <dc:creator>Northern Territory Government</dc:creator>
  <cp:keywords/>
  <dc:description/>
  <cp:lastModifiedBy>Eden Hoang</cp:lastModifiedBy>
  <cp:revision/>
  <dcterms:created xsi:type="dcterms:W3CDTF">2023-06-06T08:21:40Z</dcterms:created>
  <dcterms:modified xsi:type="dcterms:W3CDTF">2026-06-08T23:43:21Z</dcterms:modified>
  <cp:category/>
  <cp:contentStatus/>
</cp:coreProperties>
</file>